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İşletme" sheetId="1" state="visible" r:id="rId2"/>
    <sheet name="İktisat" sheetId="2" state="visible" r:id="rId3"/>
    <sheet name="Sağlık Yönetimi" sheetId="3" state="visible" r:id="rId4"/>
    <sheet name="Maliye" sheetId="4" state="visible" r:id="rId5"/>
    <sheet name="SBKY" sheetId="5" state="visible" r:id="rId6"/>
    <sheet name="Uluslararası İlişkiler" sheetId="6" state="visible" r:id="rId7"/>
    <sheet name="Sayfa2" sheetId="7" state="hidden" r:id="rId8"/>
  </sheets>
  <definedNames>
    <definedName function="false" hidden="false" name="saat1" vbProcedure="false">Sayfa2!$B$10</definedName>
    <definedName function="false" hidden="false" name="saat10" vbProcedure="false">Sayfa2!$B$19</definedName>
    <definedName function="false" hidden="false" name="saat2" vbProcedure="false">Sayfa2!$B$11</definedName>
    <definedName function="false" hidden="false" name="saat3" vbProcedure="false">Sayfa2!$B$12</definedName>
    <definedName function="false" hidden="false" name="saat4" vbProcedure="false">Sayfa2!$B$13</definedName>
    <definedName function="false" hidden="false" name="saat5" vbProcedure="false">Sayfa2!$B$14</definedName>
    <definedName function="false" hidden="false" name="saat6" vbProcedure="false">Sayfa2!$B$15</definedName>
    <definedName function="false" hidden="false" name="saat7" vbProcedure="false">Sayfa2!$B$16</definedName>
    <definedName function="false" hidden="false" name="saat8" vbProcedure="false">Sayfa2!$B$17</definedName>
    <definedName function="false" hidden="false" name="saat9" vbProcedure="false">Sayfa2!$B$18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<sst xmlns="http://schemas.openxmlformats.org/spreadsheetml/2006/main" count="317" uniqueCount="191">
  <si>
    <t xml:space="preserve">1. Sınıf</t>
  </si>
  <si>
    <t xml:space="preserve">2. Sınıf</t>
  </si>
  <si>
    <t xml:space="preserve">3. Sınıf</t>
  </si>
  <si>
    <t xml:space="preserve">4. Sınıf</t>
  </si>
  <si>
    <t xml:space="preserve">ATATÜRK İLKE VE İNK. TARİHİ II</t>
  </si>
  <si>
    <t xml:space="preserve">Öğr. Gör. Döndü Sena GÖNDÜRÜ</t>
  </si>
  <si>
    <t xml:space="preserve"> FİNANSAL YÖNETİM  II</t>
  </si>
  <si>
    <t xml:space="preserve"> Dr. Öğr. Üyesi Sümeyra GAZEL</t>
  </si>
  <si>
    <t xml:space="preserve"> GİRİŞİMCİLİK II</t>
  </si>
  <si>
    <t xml:space="preserve"> Öğr. Gör. Mustafa Doruk MUTLU</t>
  </si>
  <si>
    <t xml:space="preserve"> MUHASEBE II</t>
  </si>
  <si>
    <t xml:space="preserve"> Prof. Dr. Hikmet ULUSAN</t>
  </si>
  <si>
    <t xml:space="preserve"> ARAŞTIRMA YÖNTEMLERİ</t>
  </si>
  <si>
    <t xml:space="preserve"> Dr. Öğr. Üyesi Tuğba ÖZBÖLÜK</t>
  </si>
  <si>
    <t xml:space="preserve"> UZMANLIK MUHASEBESİ</t>
  </si>
  <si>
    <t xml:space="preserve"> Dr. Öğr. Üyesi Murat KOÇSOY</t>
  </si>
  <si>
    <t xml:space="preserve"> İNGİLİZCE II</t>
  </si>
  <si>
    <t xml:space="preserve"> Öğr. Gör. Salih GÜÇLÜ</t>
  </si>
  <si>
    <t xml:space="preserve"> DIŞ TİCARET İŞLEMLERİ MUHASEBESİ</t>
  </si>
  <si>
    <t xml:space="preserve"> TÜRK DİLİ II</t>
  </si>
  <si>
    <t xml:space="preserve"> Öğr. Gör. Ahmet Emin ŞAHİNER</t>
  </si>
  <si>
    <t xml:space="preserve"> İŞ ETÜDÜ</t>
  </si>
  <si>
    <t xml:space="preserve"> Dr. Öğr. Üyesi Nalan Gülten AKIN</t>
  </si>
  <si>
    <t xml:space="preserve">17.00</t>
  </si>
  <si>
    <t xml:space="preserve"> İŞLETME YÖNETİMİ</t>
  </si>
  <si>
    <t xml:space="preserve"> Dr. Öğr. Üyesi  Mustafa Doruk MUTLU</t>
  </si>
  <si>
    <t xml:space="preserve"> LİDERLİK TEORİ VE UYGULAMALARI</t>
  </si>
  <si>
    <t xml:space="preserve"> Dr. Öğr. Üyesi Mehmet ERTEM</t>
  </si>
  <si>
    <t xml:space="preserve"> MAKRO İKTİSAT</t>
  </si>
  <si>
    <t xml:space="preserve"> Dr. Öğr. Üyesi Mustafa SARKIM</t>
  </si>
  <si>
    <t xml:space="preserve"> KALİTE YÖNETİMİ</t>
  </si>
  <si>
    <t xml:space="preserve"> Öğr. Gör. Mazhar Çağrı AKAR</t>
  </si>
  <si>
    <t xml:space="preserve"> ETKİLİ İLETİŞİM VE SUNUM TEKNİKLERİ</t>
  </si>
  <si>
    <t xml:space="preserve"> MUHASEBE STANDARTLARI</t>
  </si>
  <si>
    <t xml:space="preserve"> PAZARLAMA YÖNETİMİ</t>
  </si>
  <si>
    <t xml:space="preserve"> DAVRANIŞ BİLİMLERİ</t>
  </si>
  <si>
    <t xml:space="preserve"> SATIŞ YÖNETİMİ</t>
  </si>
  <si>
    <t xml:space="preserve"> Dr. Öğr. Üyesi Mehmet KARA</t>
  </si>
  <si>
    <t xml:space="preserve"> ÖRGÜTLERDE DAVRANIŞ</t>
  </si>
  <si>
    <t xml:space="preserve"> Öğr. Gör. Aynur Çiğdem ATA</t>
  </si>
  <si>
    <t xml:space="preserve"> STRATEJİK YÖNETİM</t>
  </si>
  <si>
    <t xml:space="preserve"> Doç. Dr. Mahmut AKIN</t>
  </si>
  <si>
    <t xml:space="preserve">15.00-17.00</t>
  </si>
  <si>
    <t xml:space="preserve"> GİRİŞİMCİLİKII</t>
  </si>
  <si>
    <t xml:space="preserve"> GÜNCEL EKONOMİK SORUNLAR II</t>
  </si>
  <si>
    <t xml:space="preserve"> Doç. Dr. Fahri SEKER</t>
  </si>
  <si>
    <t xml:space="preserve">17.30</t>
  </si>
  <si>
    <t xml:space="preserve"> İŞLETME MATEMATİĞİ II</t>
  </si>
  <si>
    <t xml:space="preserve"> Dr. Öğr. Üyesi Elif ACAR</t>
  </si>
  <si>
    <t xml:space="preserve">İKTİSADA GİRİŞ II /  İKTİSADA GİRİŞ</t>
  </si>
  <si>
    <t xml:space="preserve"> Dr. Öğr. Üyesi Fatih ÇİFTCİ</t>
  </si>
  <si>
    <t xml:space="preserve"> ULUSLARARASI FİNANS</t>
  </si>
  <si>
    <t xml:space="preserve"> YÖNETİM MUHASEBESİ</t>
  </si>
  <si>
    <t xml:space="preserve"> Doç. Dr. Tansel HACIHASANOĞLU</t>
  </si>
  <si>
    <t xml:space="preserve">12.00</t>
  </si>
  <si>
    <t xml:space="preserve"> TİCARET HUKUKU</t>
  </si>
  <si>
    <t xml:space="preserve"> Dr. Öğr. Üyesi Serhan DİNÇ</t>
  </si>
  <si>
    <t xml:space="preserve">16.00</t>
  </si>
  <si>
    <t xml:space="preserve"> ÜRETİM PLANLAMA VE KONTROL</t>
  </si>
  <si>
    <t xml:space="preserve"> İSTATİSTİK 2</t>
  </si>
  <si>
    <t xml:space="preserve"> Dr. Öğr. Üyesi Ramazan KURTOĞLU</t>
  </si>
  <si>
    <t xml:space="preserve">19.00</t>
  </si>
  <si>
    <t xml:space="preserve"> ÜRETİM VE İŞLEMLER YÖNETİMİ II</t>
  </si>
  <si>
    <t xml:space="preserve"> HİZMET PAZARLAMASI</t>
  </si>
  <si>
    <t xml:space="preserve"> TEMEL BİLİŞİM TEKNOLOJİLERİ II</t>
  </si>
  <si>
    <t xml:space="preserve"> Öğr. Gör. M. Uğur TÜMÜKLÜ</t>
  </si>
  <si>
    <t xml:space="preserve"> DÜNYA EKONOMİSİ</t>
  </si>
  <si>
    <t xml:space="preserve"> Dr. Öğr. Üyesi Süleyman GÜRBÜZ</t>
  </si>
  <si>
    <t xml:space="preserve"> HUKUKUN TEMEL KAVRAMLARI</t>
  </si>
  <si>
    <t xml:space="preserve"> YENİLİK İKTİSADI</t>
  </si>
  <si>
    <t xml:space="preserve"> Dr. Öğr. Üyesi Murat KESEBİR</t>
  </si>
  <si>
    <t xml:space="preserve"> EKONOMİK KRİZLER VE İSTİKRAR POLİTİKALARI</t>
  </si>
  <si>
    <t xml:space="preserve"> Doç. Dr. İbrahim DOĞAN</t>
  </si>
  <si>
    <t xml:space="preserve"> İDARE HUKUKU</t>
  </si>
  <si>
    <t xml:space="preserve"> Dr. Öğr. Üyesi Berkan KARAGÖZ</t>
  </si>
  <si>
    <t xml:space="preserve"> ULUSLARARASI İKTİSAT II</t>
  </si>
  <si>
    <t xml:space="preserve"> Dr. Öğr. Üyesi Figen TOMBAK</t>
  </si>
  <si>
    <t xml:space="preserve"> İKTİSADA GİRİŞ II</t>
  </si>
  <si>
    <t xml:space="preserve"> Prof. Dr. Süreyya YILDIRIM</t>
  </si>
  <si>
    <t xml:space="preserve"> Öğr. Gör. SALİH GÜÇLÜ</t>
  </si>
  <si>
    <t xml:space="preserve"> HİZMET EKONOMİSİ</t>
  </si>
  <si>
    <t xml:space="preserve"> SAĞLIK EKONOMİSİ</t>
  </si>
  <si>
    <t xml:space="preserve"> Dr. Öğr. Üyesi Ümit ÇIRAKLI</t>
  </si>
  <si>
    <t xml:space="preserve"> TURİZM EKONOMİSİ</t>
  </si>
  <si>
    <t xml:space="preserve"> PARA POLİTİKASI</t>
  </si>
  <si>
    <t xml:space="preserve"> İCRA İFLAS HUKUKU</t>
  </si>
  <si>
    <t xml:space="preserve"> Öğr. Gör. Hasan CAN</t>
  </si>
  <si>
    <t xml:space="preserve"> MAKRO İKTİSAT II</t>
  </si>
  <si>
    <t xml:space="preserve"> İKTİSAT POLİTİKASI</t>
  </si>
  <si>
    <t xml:space="preserve"> MESLEK ETİĞİ</t>
  </si>
  <si>
    <t xml:space="preserve"> KALKINMA İKTİSADI</t>
  </si>
  <si>
    <t xml:space="preserve"> Dr. Öğr. Üyesi Figen  TOMBAK</t>
  </si>
  <si>
    <t xml:space="preserve"> İSTATİSTİK II</t>
  </si>
  <si>
    <t xml:space="preserve"> Öğr. Gör. Berk KÜSBECİ</t>
  </si>
  <si>
    <t xml:space="preserve"> Dr. Öğr. Üyesi Betül AÇIKGÖZ</t>
  </si>
  <si>
    <t xml:space="preserve"> MEDENİ HUKUK</t>
  </si>
  <si>
    <t xml:space="preserve"> MİKRO İKTİSAT II</t>
  </si>
  <si>
    <t xml:space="preserve"> İŞLETME BİLİMİNE GİRİŞ</t>
  </si>
  <si>
    <t xml:space="preserve"> EKONOMETRİYE GİRİŞ II</t>
  </si>
  <si>
    <t xml:space="preserve"> KAMU MALİYESİ II</t>
  </si>
  <si>
    <t xml:space="preserve"> Dr. Öğr. Üyesi Recep TEMEL</t>
  </si>
  <si>
    <t xml:space="preserve"> İKTİSATÇILAR İÇİN MATEMATİK II</t>
  </si>
  <si>
    <t xml:space="preserve"> TÜRK VERGİ SİSTEMİ</t>
  </si>
  <si>
    <t xml:space="preserve"> Dr. Öğr. Üyesi Muhammed SAMANCI</t>
  </si>
  <si>
    <t xml:space="preserve"> MALİYET MUHASEBESİ</t>
  </si>
  <si>
    <t xml:space="preserve"> Arş. Gör. Dr.  Elçin DALKILIÇ</t>
  </si>
  <si>
    <t xml:space="preserve"> MALİYE POLİTİKASI</t>
  </si>
  <si>
    <t xml:space="preserve"> ÖZEL EKONOMİK KONULAR</t>
  </si>
  <si>
    <t xml:space="preserve">Öğr. Gör. M. Uğur TÜMÜKLÜ</t>
  </si>
  <si>
    <t xml:space="preserve">20.00</t>
  </si>
  <si>
    <t xml:space="preserve">ATATÜRK İLKE VE İNK. TARİHİ II (İkinci Öğretim)</t>
  </si>
  <si>
    <t xml:space="preserve">Prof. Dr. Naci ŞAHİN</t>
  </si>
  <si>
    <t xml:space="preserve"> SAĞLIK YÖNETİMİNDE İSTATİSTİK II</t>
  </si>
  <si>
    <t xml:space="preserve"> Dr. Öğr. Üyesi Fatih ŞANTAŞ</t>
  </si>
  <si>
    <t xml:space="preserve">İNGİLİZCE II</t>
  </si>
  <si>
    <t xml:space="preserve">Öğr. Gör. Murat GÜNGÖR</t>
  </si>
  <si>
    <t xml:space="preserve"> TÜRKİYE SAĞLIK SİSTEMİ</t>
  </si>
  <si>
    <t xml:space="preserve">TÜRK DİLİ II</t>
  </si>
  <si>
    <t xml:space="preserve">"</t>
  </si>
  <si>
    <t xml:space="preserve">Öğr. Gör. Dr. Özlem ŞAHİN / Öğr. Gör.  Ahmet Emin ŞAHİNER</t>
  </si>
  <si>
    <t xml:space="preserve"> SAĞLIK KURUMLARI YÖNETİMİ II</t>
  </si>
  <si>
    <t xml:space="preserve"> YÖNETİM BİLİMİ</t>
  </si>
  <si>
    <t xml:space="preserve"> Dr. Öğr. Üyesi Gülcan ŞANTAŞ</t>
  </si>
  <si>
    <t xml:space="preserve"> TIBBİ DÖKÜMANTASYON</t>
  </si>
  <si>
    <t xml:space="preserve"> Öğr. Gör. Ogün Burhan AYDIN</t>
  </si>
  <si>
    <t xml:space="preserve"> GENEL MUHASEBE II</t>
  </si>
  <si>
    <t xml:space="preserve"> KAMU MALİYESİ</t>
  </si>
  <si>
    <t xml:space="preserve"> SAĞLIK HİZMETLERİNDE İLETİŞİM VE HALKLA İLİŞKİLER</t>
  </si>
  <si>
    <t xml:space="preserve"> SAĞLIK TURİZMİ</t>
  </si>
  <si>
    <t xml:space="preserve"> AKADEMİK DANIŞMANLIK VE ORYANTASYON</t>
  </si>
  <si>
    <t xml:space="preserve"> MALİYE TARİHİ</t>
  </si>
  <si>
    <t xml:space="preserve">  İNGİLİZCE II</t>
  </si>
  <si>
    <t xml:space="preserve">  Öğr. Gör. Murat GÜNGÖR</t>
  </si>
  <si>
    <t xml:space="preserve">Öğr. Gör.  Ahmet Emin ŞAHİNER</t>
  </si>
  <si>
    <t xml:space="preserve"> VERGİ USUL HUKUKU II</t>
  </si>
  <si>
    <t xml:space="preserve"> ANAYASA HUKUKU</t>
  </si>
  <si>
    <t xml:space="preserve"> TEMEL BİLİŞİM TEKNOLOJİLERİ</t>
  </si>
  <si>
    <t xml:space="preserve"> AVRUPA BİRLİĞİ HUKUKU</t>
  </si>
  <si>
    <t xml:space="preserve"> Dr. Öğr. Üyesi Mustafa YILDIZ</t>
  </si>
  <si>
    <t xml:space="preserve"> TÜRKİYENİN TOPLUMSAL YAPISI</t>
  </si>
  <si>
    <t xml:space="preserve"> Dr. Öğr. Üyesi Esra  GEDİK</t>
  </si>
  <si>
    <t xml:space="preserve"> ANAYASA HUKUKUNUN GENEL ESASLARI</t>
  </si>
  <si>
    <t xml:space="preserve"> Öğr. Gör. Sevil  ZENGİN</t>
  </si>
  <si>
    <t xml:space="preserve"> ÇEVRE POLİTİKASI</t>
  </si>
  <si>
    <t xml:space="preserve"> Doç. Dr. Hazal Ilgın BAHÇECİ BAŞARMAK</t>
  </si>
  <si>
    <t xml:space="preserve"> YÖNETİM BİLİMİ II</t>
  </si>
  <si>
    <t xml:space="preserve"> Dr. Öğr. Üyesi Osman Gökhan HATİPOĞLU</t>
  </si>
  <si>
    <t xml:space="preserve"> YEREL YÖNETİMLER</t>
  </si>
  <si>
    <t xml:space="preserve"> Öğr. Gör. Emre EKİNCİ</t>
  </si>
  <si>
    <t xml:space="preserve"> GENEL MUHASEBE</t>
  </si>
  <si>
    <t xml:space="preserve"> SİYASET BİLİMİNE GİRİŞ II</t>
  </si>
  <si>
    <t xml:space="preserve"> Dr. Öğr. Üyesi Yaşar Pınar ÖZMEN</t>
  </si>
  <si>
    <t xml:space="preserve"> İDARE HUKUKU II</t>
  </si>
  <si>
    <t xml:space="preserve"> KARŞILAŞTIRMALI KAMU YÖNETİMİ</t>
  </si>
  <si>
    <t xml:space="preserve"> Öğr. Gör. Dr.  Gülçin EROKSAL</t>
  </si>
  <si>
    <t xml:space="preserve"> SOSYOLOJİ II</t>
  </si>
  <si>
    <t xml:space="preserve"> SİYASAL DÜŞÜNCELER TARİHİ II</t>
  </si>
  <si>
    <t xml:space="preserve"> SİYASİ TARİH I</t>
  </si>
  <si>
    <t xml:space="preserve"> Doç. Dr. Hülya TOKER</t>
  </si>
  <si>
    <t xml:space="preserve">Arş. Gör. Dr. Sevtap DEMİR</t>
  </si>
  <si>
    <t xml:space="preserve">MEDYA VE SİYASET İLİŞKİSİ</t>
  </si>
  <si>
    <t xml:space="preserve"> YÖNETİM PSİKOLOJİSİ</t>
  </si>
  <si>
    <t xml:space="preserve"> BÜROKRASİ İNCELEMELERİ</t>
  </si>
  <si>
    <t xml:space="preserve"> TOPLUMSAL CİNSİYET VE KADIN ÇALIŞMALARI</t>
  </si>
  <si>
    <t xml:space="preserve"> Öğr. Gör. Dr. Gülçin EROKSAL</t>
  </si>
  <si>
    <t xml:space="preserve"> BİLİMSEL ARAŞTIRMA TEKNİKLERİ</t>
  </si>
  <si>
    <t xml:space="preserve">İKTİSADA GİRİŞ II</t>
  </si>
  <si>
    <t xml:space="preserve"> Yabancı Dil II</t>
  </si>
  <si>
    <t xml:space="preserve">SİYASİ TARİH II</t>
  </si>
  <si>
    <t xml:space="preserve"> Doç. Dr. Üyesi Hülya TOKER</t>
  </si>
  <si>
    <t xml:space="preserve">ULUSLARARASI ÖRGÜTLER</t>
  </si>
  <si>
    <t xml:space="preserve">TÜRKİYE VE ORTA ASYA</t>
  </si>
  <si>
    <t xml:space="preserve"> Dr. Öğr. Üyesi Mustafa ÖZALP</t>
  </si>
  <si>
    <t xml:space="preserve">SİYASET BİLİMİNE GİRİŞ II</t>
  </si>
  <si>
    <t xml:space="preserve">SİYASAL DÜŞÜNCELER TARİHİ II</t>
  </si>
  <si>
    <t xml:space="preserve">SOSYAL BİLİMLERDE ARAŞTIRMA YÖNTEMLERİ</t>
  </si>
  <si>
    <t xml:space="preserve">ULUSLARARASI İLİŞKİLERE GİRİŞ II</t>
  </si>
  <si>
    <t xml:space="preserve"> Dr. Öğr. Üyesi İskender KARAKAYA</t>
  </si>
  <si>
    <t xml:space="preserve">ULUSLARARASI İLİŞKİLERDE GÜNCEL SORUNLAR</t>
  </si>
  <si>
    <t xml:space="preserve">ANAYASA HUKUKU</t>
  </si>
  <si>
    <t xml:space="preserve">ULUSLARARASI POLİTİKA</t>
  </si>
  <si>
    <t xml:space="preserve">saat1</t>
  </si>
  <si>
    <t xml:space="preserve">saat2</t>
  </si>
  <si>
    <t xml:space="preserve">saat3</t>
  </si>
  <si>
    <t xml:space="preserve">saat4</t>
  </si>
  <si>
    <t xml:space="preserve">saat5</t>
  </si>
  <si>
    <t xml:space="preserve">saat6</t>
  </si>
  <si>
    <t xml:space="preserve">saat7</t>
  </si>
  <si>
    <t xml:space="preserve">saat8</t>
  </si>
  <si>
    <t xml:space="preserve">saat9</t>
  </si>
  <si>
    <t xml:space="preserve">saat10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</si>
</sst>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F800]dddd&quot;, &quot;mmmm\ dd&quot;, &quot;yyyy"/>
    <numFmt numFmtId="166" formatCode="hh:mm"/>
    <numFmt numFmtId="167" formatCode="0.00"/>
  </numFmts>
  <fonts count="17">
    <font>
      <sz val="11"/>
      <color rgb="FF000000"/>
      <name val="Calibri"/>
      <family val="2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b val="true"/>
      <sz val="10"/>
      <color rgb="FF000000"/>
      <name val="Calibri"/>
      <family val="2"/>
      <charset val="162"/>
    </font>
    <font>
      <b val="true"/>
      <sz val="9"/>
      <color rgb="FF000000"/>
      <name val="Calibri"/>
      <family val="2"/>
      <charset val="162"/>
    </font>
    <font>
      <sz val="11"/>
      <color rgb="FF006100"/>
      <name val="Calibri"/>
      <family val="2"/>
      <charset val="162"/>
    </font>
    <font>
      <sz val="10"/>
      <name val="Calibri"/>
      <family val="2"/>
      <charset val="162"/>
    </font>
    <font>
      <sz val="11"/>
      <color rgb="FF9C6500"/>
      <name val="Calibri"/>
      <family val="2"/>
      <charset val="162"/>
    </font>
    <font>
      <sz val="10"/>
      <color rgb="FF9C6500"/>
      <name val="Calibri"/>
      <family val="2"/>
      <charset val="162"/>
    </font>
    <font>
      <sz val="10"/>
      <color rgb="FF006100"/>
      <name val="Calibri"/>
      <family val="2"/>
      <charset val="162"/>
    </font>
    <font>
      <sz val="9"/>
      <color rgb="FF000000"/>
      <name val="Calibri"/>
      <family val="2"/>
      <charset val="162"/>
    </font>
    <font>
      <b val="true"/>
      <sz val="14"/>
      <name val="Calibri"/>
      <family val="2"/>
      <charset val="162"/>
    </font>
    <font>
      <b val="true"/>
      <sz val="10"/>
      <name val="Calibri"/>
      <family val="2"/>
      <charset val="162"/>
    </font>
    <font>
      <b val="true"/>
      <sz val="9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EB9C"/>
        <bgColor rgb="FFFFFFCC"/>
      </patternFill>
    </fill>
    <fill>
      <patternFill patternType="solid">
        <fgColor rgb="FFFFFFFF"/>
        <bgColor rgb="FFFFFFCC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 diagonalUp="false" diagonalDown="false">
      <left style="medium"/>
      <right style="medium"/>
      <top style="thick">
        <color rgb="FFFF0000"/>
      </top>
      <bottom style="thick">
        <color rgb="FFFF0000"/>
      </bottom>
      <diagonal/>
    </border>
    <border diagonalUp="false" diagonalDown="false">
      <left style="medium"/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 style="thick">
        <color rgb="FFFF0000"/>
      </left>
      <right style="medium"/>
      <top style="thick">
        <color rgb="FFFF0000"/>
      </top>
      <bottom style="thick">
        <color rgb="FFFF0000"/>
      </bottom>
      <diagonal/>
    </border>
    <border diagonalUp="false" diagonalDown="false">
      <left style="medium"/>
      <right style="medium"/>
      <top style="thick">
        <color rgb="FFFF0000"/>
      </top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ck">
        <color rgb="FFFF0000"/>
      </top>
      <bottom/>
      <diagonal/>
    </border>
    <border diagonalUp="false" diagonalDown="false">
      <left style="medium"/>
      <right style="thick">
        <color rgb="FFFF0000"/>
      </right>
      <top style="thick">
        <color rgb="FFFF0000"/>
      </top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ck">
        <color rgb="FFFF0000"/>
      </right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ck">
        <color rgb="FFFF0000"/>
      </right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ck">
        <color rgb="FFFF0000"/>
      </right>
      <top/>
      <bottom/>
      <diagonal/>
    </border>
    <border diagonalUp="false" diagonalDown="false">
      <left style="thick">
        <color rgb="FFFF0000"/>
      </left>
      <right style="thick"/>
      <top style="thick">
        <color rgb="FFFF0000"/>
      </top>
      <bottom style="thick">
        <color rgb="FFFF0000"/>
      </bottom>
      <diagonal/>
    </border>
    <border diagonalUp="false" diagonalDown="false">
      <left/>
      <right style="medium"/>
      <top style="thick">
        <color rgb="FFFF0000"/>
      </top>
      <bottom style="medium"/>
      <diagonal/>
    </border>
    <border diagonalUp="false" diagonalDown="false">
      <left/>
      <right/>
      <top style="thick">
        <color rgb="FFFF0000"/>
      </top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ck"/>
      <right style="medium"/>
      <top style="medium"/>
      <bottom style="medium"/>
      <diagonal/>
    </border>
    <border diagonalUp="false" diagonalDown="false">
      <left/>
      <right style="medium"/>
      <top style="medium"/>
      <bottom style="thick">
        <color rgb="FFFF0000"/>
      </bottom>
      <diagonal/>
    </border>
    <border diagonalUp="false" diagonalDown="false">
      <left style="medium"/>
      <right style="medium"/>
      <top/>
      <bottom style="thick">
        <color rgb="FFFF0000"/>
      </bottom>
      <diagonal/>
    </border>
    <border diagonalUp="false" diagonalDown="false">
      <left style="medium"/>
      <right style="thick">
        <color rgb="FFFF0000"/>
      </right>
      <top/>
      <bottom style="thick">
        <color rgb="FFFF0000"/>
      </bottom>
      <diagonal/>
    </border>
    <border diagonalUp="false" diagonalDown="false">
      <left style="thick">
        <color rgb="FFFF0000"/>
      </left>
      <right style="medium"/>
      <top style="thick">
        <color rgb="FFFF0000"/>
      </top>
      <bottom/>
      <diagonal/>
    </border>
    <border diagonalUp="false" diagonalDown="false">
      <left/>
      <right style="thick">
        <color rgb="FFFF0000"/>
      </right>
      <top/>
      <bottom/>
      <diagonal/>
    </border>
    <border diagonalUp="false" diagonalDown="false">
      <left style="medium"/>
      <right style="medium"/>
      <top style="medium"/>
      <bottom style="thick">
        <color rgb="FFFF000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thick">
        <color rgb="FFFF0000"/>
      </left>
      <right/>
      <top/>
      <bottom style="thick">
        <color rgb="FFFF0000"/>
      </bottom>
      <diagonal/>
    </border>
    <border diagonalUp="false" diagonalDown="false">
      <left style="thick">
        <color rgb="FFFF0000"/>
      </left>
      <right style="medium"/>
      <top style="thick">
        <color rgb="FFFF0000"/>
      </top>
      <bottom style="medium"/>
      <diagonal/>
    </border>
    <border diagonalUp="false" diagonalDown="false">
      <left style="thick">
        <color rgb="FFFF0000"/>
      </left>
      <right style="medium"/>
      <top style="medium"/>
      <bottom style="medium"/>
      <diagonal/>
    </border>
    <border diagonalUp="false" diagonalDown="false">
      <left style="thick">
        <color rgb="FFFF0000"/>
      </left>
      <right style="medium"/>
      <top/>
      <bottom/>
      <diagonal/>
    </border>
    <border diagonalUp="false" diagonalDown="false">
      <left style="thick">
        <color rgb="FFFF0000"/>
      </left>
      <right style="medium"/>
      <top style="medium"/>
      <bottom style="thick">
        <color rgb="FFFF0000"/>
      </bottom>
      <diagonal/>
    </border>
    <border diagonalUp="false" diagonalDown="false">
      <left/>
      <right style="thick">
        <color rgb="FFFF0000"/>
      </right>
      <top style="medium"/>
      <bottom/>
      <diagonal/>
    </border>
    <border diagonalUp="false" diagonalDown="false">
      <left/>
      <right style="thick">
        <color rgb="FFFF0000"/>
      </right>
      <top/>
      <bottom style="medium"/>
      <diagonal/>
    </border>
    <border diagonalUp="false" diagonalDown="false">
      <left/>
      <right style="thick">
        <color rgb="FFFF0000"/>
      </right>
      <top style="thick">
        <color rgb="FFFF0000"/>
      </top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</cellStyleXfs>
  <cellXfs count="1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6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4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4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6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9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6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2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3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2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4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9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4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4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6" fontId="9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4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eutr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9"/>
  <sheetViews>
    <sheetView showFormulas="false" showGridLines="false" showRowColHeaders="true" showZeros="true" rightToLeft="false" tabSelected="true" showOutlineSymbols="true" defaultGridColor="true" view="normal" topLeftCell="A85" colorId="64" zoomScale="115" zoomScaleNormal="115" zoomScalePageLayoutView="100" workbookViewId="0">
      <selection pane="topLeft" activeCell="F93" activeCellId="0" sqref="F93"/>
    </sheetView>
  </sheetViews>
  <sheetFormatPr defaultColWidth="9.15625" defaultRowHeight="10.5" zeroHeight="false" outlineLevelRow="0" outlineLevelCol="0"/>
  <cols>
    <col collapsed="false" customWidth="true" hidden="false" outlineLevel="0" max="1" min="1" style="1" width="3.29"/>
    <col collapsed="false" customWidth="false" hidden="false" outlineLevel="0" max="2" min="2" style="2" width="9.14"/>
    <col collapsed="false" customWidth="true" hidden="false" outlineLevel="0" max="5" min="3" style="3" width="34.58"/>
    <col collapsed="false" customWidth="true" hidden="false" outlineLevel="0" max="6" min="6" style="4" width="34.58"/>
    <col collapsed="false" customWidth="false" hidden="false" outlineLevel="0" max="8" min="7" style="5" width="9.14"/>
    <col collapsed="false" customWidth="true" hidden="false" outlineLevel="0" max="9" min="9" style="5" width="9.85"/>
    <col collapsed="false" customWidth="false" hidden="false" outlineLevel="0" max="1024" min="10" style="5" width="9.14"/>
  </cols>
  <sheetData>
    <row r="1" customFormat="false" ht="14.1" hidden="false" customHeight="true" outlineLevel="0" collapsed="false">
      <c r="A1" s="6"/>
      <c r="B1" s="7"/>
      <c r="C1" s="8" t="s">
        <v>0</v>
      </c>
      <c r="D1" s="8" t="s">
        <v>1</v>
      </c>
      <c r="E1" s="8" t="s">
        <v>2</v>
      </c>
      <c r="F1" s="9" t="s">
        <v>3</v>
      </c>
    </row>
    <row r="2" customFormat="false" ht="14.1" hidden="false" customHeight="true" outlineLevel="0" collapsed="false">
      <c r="A2" s="10" t="n">
        <f aca="false">43997</f>
        <v>43997</v>
      </c>
      <c r="B2" s="11" t="n">
        <v>0.416666666666667</v>
      </c>
      <c r="C2" s="12" t="s">
        <v>4</v>
      </c>
      <c r="E2" s="13"/>
      <c r="F2" s="14"/>
    </row>
    <row r="3" customFormat="false" ht="14.1" hidden="false" customHeight="true" outlineLevel="0" collapsed="false">
      <c r="A3" s="10"/>
      <c r="B3" s="11"/>
      <c r="C3" s="15" t="s">
        <v>5</v>
      </c>
      <c r="E3" s="16"/>
      <c r="F3" s="17"/>
    </row>
    <row r="4" customFormat="false" ht="14.1" hidden="false" customHeight="true" outlineLevel="0" collapsed="false">
      <c r="A4" s="10"/>
      <c r="B4" s="18" t="n">
        <f aca="false">saat6</f>
        <v>0.5</v>
      </c>
      <c r="C4" s="19"/>
      <c r="D4" s="19" t="s">
        <v>6</v>
      </c>
      <c r="E4" s="19"/>
      <c r="F4" s="20"/>
    </row>
    <row r="5" customFormat="false" ht="14.1" hidden="false" customHeight="true" outlineLevel="0" collapsed="false">
      <c r="A5" s="10"/>
      <c r="B5" s="18"/>
      <c r="C5" s="16"/>
      <c r="D5" s="16" t="s">
        <v>7</v>
      </c>
      <c r="E5" s="16"/>
      <c r="F5" s="17"/>
    </row>
    <row r="6" customFormat="false" ht="14.1" hidden="false" customHeight="true" outlineLevel="0" collapsed="false">
      <c r="A6" s="10"/>
      <c r="B6" s="18" t="n">
        <f aca="false">saat7</f>
        <v>0.5625</v>
      </c>
      <c r="C6" s="19"/>
      <c r="D6" s="19"/>
      <c r="E6" s="19"/>
      <c r="F6" s="20" t="s">
        <v>8</v>
      </c>
    </row>
    <row r="7" customFormat="false" ht="14.1" hidden="false" customHeight="true" outlineLevel="0" collapsed="false">
      <c r="A7" s="10"/>
      <c r="B7" s="18"/>
      <c r="C7" s="16"/>
      <c r="D7" s="16"/>
      <c r="E7" s="16"/>
      <c r="F7" s="17" t="s">
        <v>9</v>
      </c>
    </row>
    <row r="8" customFormat="false" ht="14.1" hidden="false" customHeight="true" outlineLevel="0" collapsed="false">
      <c r="A8" s="10"/>
      <c r="B8" s="18" t="n">
        <f aca="false">saat8</f>
        <v>0.625</v>
      </c>
      <c r="C8" s="19"/>
      <c r="D8" s="19"/>
      <c r="E8" s="19"/>
      <c r="F8" s="20"/>
    </row>
    <row r="9" customFormat="false" ht="14.1" hidden="false" customHeight="true" outlineLevel="0" collapsed="false">
      <c r="A9" s="10"/>
      <c r="B9" s="18"/>
      <c r="C9" s="16"/>
      <c r="D9" s="16"/>
      <c r="E9" s="16"/>
      <c r="F9" s="17"/>
    </row>
    <row r="10" customFormat="false" ht="14.1" hidden="false" customHeight="true" outlineLevel="0" collapsed="false">
      <c r="A10" s="10"/>
      <c r="B10" s="18" t="n">
        <f aca="false">saat9</f>
        <v>0.6875</v>
      </c>
      <c r="C10" s="19"/>
      <c r="D10" s="19"/>
      <c r="E10" s="19"/>
      <c r="F10" s="20"/>
    </row>
    <row r="11" customFormat="false" ht="14.1" hidden="false" customHeight="true" outlineLevel="0" collapsed="false">
      <c r="A11" s="10"/>
      <c r="B11" s="18"/>
      <c r="C11" s="16"/>
      <c r="D11" s="16"/>
      <c r="E11" s="16"/>
      <c r="F11" s="17"/>
    </row>
    <row r="12" customFormat="false" ht="14.1" hidden="false" customHeight="true" outlineLevel="0" collapsed="false">
      <c r="A12" s="10" t="n">
        <f aca="false">43998</f>
        <v>43998</v>
      </c>
      <c r="B12" s="11" t="n">
        <f aca="false">saat5</f>
        <v>0.4375</v>
      </c>
      <c r="C12" s="13" t="s">
        <v>10</v>
      </c>
      <c r="D12" s="13"/>
      <c r="E12" s="13"/>
      <c r="F12" s="14"/>
    </row>
    <row r="13" customFormat="false" ht="14.1" hidden="false" customHeight="true" outlineLevel="0" collapsed="false">
      <c r="A13" s="10"/>
      <c r="B13" s="11"/>
      <c r="C13" s="16" t="s">
        <v>11</v>
      </c>
      <c r="D13" s="16"/>
      <c r="E13" s="16"/>
      <c r="F13" s="17"/>
    </row>
    <row r="14" customFormat="false" ht="14.1" hidden="false" customHeight="true" outlineLevel="0" collapsed="false">
      <c r="A14" s="10"/>
      <c r="B14" s="18" t="n">
        <f aca="false">saat6</f>
        <v>0.5</v>
      </c>
      <c r="C14" s="19"/>
      <c r="D14" s="19"/>
      <c r="E14" s="3" t="s">
        <v>12</v>
      </c>
      <c r="F14" s="20"/>
    </row>
    <row r="15" customFormat="false" ht="14.1" hidden="false" customHeight="true" outlineLevel="0" collapsed="false">
      <c r="A15" s="10"/>
      <c r="B15" s="18"/>
      <c r="C15" s="16"/>
      <c r="D15" s="16"/>
      <c r="E15" s="3" t="s">
        <v>13</v>
      </c>
      <c r="F15" s="17"/>
    </row>
    <row r="16" customFormat="false" ht="14.1" hidden="false" customHeight="true" outlineLevel="0" collapsed="false">
      <c r="A16" s="10"/>
      <c r="B16" s="18" t="n">
        <f aca="false">saat7</f>
        <v>0.5625</v>
      </c>
      <c r="C16" s="19"/>
      <c r="D16" s="19"/>
      <c r="E16" s="19"/>
      <c r="F16" s="20"/>
    </row>
    <row r="17" customFormat="false" ht="14.1" hidden="false" customHeight="true" outlineLevel="0" collapsed="false">
      <c r="A17" s="10"/>
      <c r="B17" s="18"/>
      <c r="C17" s="16"/>
      <c r="D17" s="16"/>
      <c r="E17" s="16"/>
      <c r="F17" s="17"/>
    </row>
    <row r="18" customFormat="false" ht="14.1" hidden="false" customHeight="true" outlineLevel="0" collapsed="false">
      <c r="A18" s="10"/>
      <c r="B18" s="18" t="n">
        <f aca="false">saat8</f>
        <v>0.625</v>
      </c>
      <c r="C18" s="19"/>
      <c r="D18" s="19"/>
      <c r="E18" s="19"/>
      <c r="F18" s="20"/>
    </row>
    <row r="19" customFormat="false" ht="14.1" hidden="false" customHeight="true" outlineLevel="0" collapsed="false">
      <c r="A19" s="10"/>
      <c r="B19" s="18"/>
      <c r="C19" s="16"/>
      <c r="D19" s="16"/>
      <c r="E19" s="16"/>
      <c r="F19" s="17"/>
    </row>
    <row r="20" customFormat="false" ht="14.1" hidden="false" customHeight="true" outlineLevel="0" collapsed="false">
      <c r="A20" s="10"/>
      <c r="B20" s="21" t="n">
        <f aca="false">saat9</f>
        <v>0.6875</v>
      </c>
      <c r="C20" s="19"/>
      <c r="D20" s="19"/>
      <c r="E20" s="19"/>
      <c r="F20" s="20"/>
    </row>
    <row r="21" customFormat="false" ht="14.1" hidden="false" customHeight="true" outlineLevel="0" collapsed="false">
      <c r="A21" s="10"/>
      <c r="B21" s="21"/>
      <c r="C21" s="22"/>
      <c r="D21" s="22"/>
      <c r="E21" s="22"/>
      <c r="F21" s="23"/>
    </row>
    <row r="22" customFormat="false" ht="14.1" hidden="false" customHeight="true" outlineLevel="0" collapsed="false">
      <c r="A22" s="24" t="n">
        <f aca="false">43999</f>
        <v>43999</v>
      </c>
      <c r="B22" s="25" t="n">
        <f aca="false">saat1</f>
        <v>0.4375</v>
      </c>
      <c r="C22" s="13"/>
      <c r="D22" s="26"/>
      <c r="E22" s="13"/>
      <c r="F22" s="14"/>
    </row>
    <row r="23" customFormat="false" ht="14.1" hidden="false" customHeight="true" outlineLevel="0" collapsed="false">
      <c r="A23" s="24"/>
      <c r="B23" s="25"/>
      <c r="C23" s="16"/>
      <c r="D23" s="27"/>
      <c r="E23" s="16"/>
      <c r="F23" s="17"/>
    </row>
    <row r="24" customFormat="false" ht="14.1" hidden="false" customHeight="true" outlineLevel="0" collapsed="false">
      <c r="A24" s="24"/>
      <c r="B24" s="28" t="n">
        <f aca="false">saat2</f>
        <v>0.5</v>
      </c>
      <c r="D24" s="29"/>
      <c r="E24" s="4"/>
      <c r="F24" s="20" t="s">
        <v>14</v>
      </c>
    </row>
    <row r="25" customFormat="false" ht="14.1" hidden="false" customHeight="true" outlineLevel="0" collapsed="false">
      <c r="A25" s="24"/>
      <c r="B25" s="28"/>
      <c r="D25" s="30"/>
      <c r="E25" s="4"/>
      <c r="F25" s="17" t="s">
        <v>15</v>
      </c>
    </row>
    <row r="26" customFormat="false" ht="14.1" hidden="false" customHeight="true" outlineLevel="0" collapsed="false">
      <c r="A26" s="24"/>
      <c r="B26" s="31" t="n">
        <v>0.583333333333333</v>
      </c>
      <c r="C26" s="19" t="s">
        <v>16</v>
      </c>
      <c r="D26" s="29"/>
      <c r="E26" s="4"/>
      <c r="F26" s="23"/>
    </row>
    <row r="27" customFormat="false" ht="14.1" hidden="false" customHeight="true" outlineLevel="0" collapsed="false">
      <c r="A27" s="24"/>
      <c r="B27" s="31"/>
      <c r="C27" s="32" t="s">
        <v>17</v>
      </c>
      <c r="D27" s="33"/>
      <c r="E27" s="4"/>
      <c r="F27" s="23"/>
    </row>
    <row r="28" customFormat="false" ht="14.1" hidden="false" customHeight="true" outlineLevel="0" collapsed="false">
      <c r="A28" s="24"/>
      <c r="B28" s="28" t="n">
        <f aca="false">saat3</f>
        <v>0.666666666666667</v>
      </c>
      <c r="C28" s="19"/>
      <c r="D28" s="34"/>
      <c r="E28" s="19"/>
      <c r="F28" s="20"/>
    </row>
    <row r="29" customFormat="false" ht="14.1" hidden="false" customHeight="true" outlineLevel="0" collapsed="false">
      <c r="A29" s="24"/>
      <c r="B29" s="28"/>
      <c r="C29" s="16"/>
      <c r="D29" s="35"/>
      <c r="E29" s="16"/>
      <c r="F29" s="17"/>
    </row>
    <row r="30" customFormat="false" ht="14.1" hidden="false" customHeight="true" outlineLevel="0" collapsed="false">
      <c r="A30" s="24"/>
      <c r="B30" s="36" t="n">
        <f aca="false">saat4</f>
        <v>0.729166666666667</v>
      </c>
      <c r="C30" s="19"/>
      <c r="D30" s="22"/>
      <c r="E30" s="19"/>
      <c r="F30" s="20"/>
    </row>
    <row r="31" customFormat="false" ht="14.1" hidden="false" customHeight="true" outlineLevel="0" collapsed="false">
      <c r="A31" s="24"/>
      <c r="B31" s="36"/>
      <c r="C31" s="37"/>
      <c r="D31" s="37"/>
      <c r="E31" s="37"/>
      <c r="F31" s="38"/>
    </row>
    <row r="32" customFormat="false" ht="14.1" hidden="false" customHeight="true" outlineLevel="0" collapsed="false">
      <c r="A32" s="39" t="n">
        <f aca="false">44000</f>
        <v>44000</v>
      </c>
      <c r="B32" s="11" t="n">
        <f aca="false">saat1</f>
        <v>0.4375</v>
      </c>
      <c r="C32" s="13"/>
      <c r="D32" s="13"/>
      <c r="E32" s="4" t="s">
        <v>18</v>
      </c>
      <c r="F32" s="14"/>
    </row>
    <row r="33" customFormat="false" ht="14.1" hidden="false" customHeight="true" outlineLevel="0" collapsed="false">
      <c r="A33" s="39"/>
      <c r="B33" s="11"/>
      <c r="C33" s="16"/>
      <c r="D33" s="16"/>
      <c r="E33" s="4" t="s">
        <v>15</v>
      </c>
      <c r="F33" s="17"/>
    </row>
    <row r="34" customFormat="false" ht="14.1" hidden="false" customHeight="true" outlineLevel="0" collapsed="false">
      <c r="A34" s="39"/>
      <c r="B34" s="18" t="n">
        <f aca="false">saat2</f>
        <v>0.5</v>
      </c>
      <c r="C34" s="19" t="s">
        <v>19</v>
      </c>
      <c r="D34" s="19"/>
      <c r="E34" s="19"/>
      <c r="F34" s="20"/>
    </row>
    <row r="35" customFormat="false" ht="14.1" hidden="false" customHeight="true" outlineLevel="0" collapsed="false">
      <c r="A35" s="39"/>
      <c r="B35" s="18"/>
      <c r="C35" s="16" t="s">
        <v>20</v>
      </c>
      <c r="D35" s="16"/>
      <c r="E35" s="16"/>
      <c r="F35" s="17"/>
    </row>
    <row r="36" customFormat="false" ht="14.1" hidden="false" customHeight="true" outlineLevel="0" collapsed="false">
      <c r="A36" s="39"/>
      <c r="B36" s="18" t="n">
        <f aca="false">saat3</f>
        <v>0.666666666666667</v>
      </c>
      <c r="C36" s="19"/>
      <c r="D36" s="19"/>
      <c r="E36" s="19"/>
      <c r="F36" s="40" t="s">
        <v>21</v>
      </c>
    </row>
    <row r="37" customFormat="false" ht="14.1" hidden="false" customHeight="true" outlineLevel="0" collapsed="false">
      <c r="A37" s="39"/>
      <c r="B37" s="18"/>
      <c r="C37" s="16"/>
      <c r="D37" s="16"/>
      <c r="E37" s="16"/>
      <c r="F37" s="40" t="s">
        <v>22</v>
      </c>
    </row>
    <row r="38" customFormat="false" ht="14.1" hidden="false" customHeight="true" outlineLevel="0" collapsed="false">
      <c r="A38" s="39"/>
      <c r="B38" s="18" t="s">
        <v>23</v>
      </c>
      <c r="C38" s="22"/>
      <c r="D38" s="22"/>
      <c r="E38" s="22"/>
      <c r="F38" s="20"/>
    </row>
    <row r="39" customFormat="false" ht="14.1" hidden="false" customHeight="true" outlineLevel="0" collapsed="false">
      <c r="A39" s="39"/>
      <c r="B39" s="18"/>
      <c r="C39" s="22"/>
      <c r="D39" s="22"/>
      <c r="E39" s="22"/>
      <c r="F39" s="17"/>
    </row>
    <row r="40" customFormat="false" ht="14.1" hidden="false" customHeight="true" outlineLevel="0" collapsed="false">
      <c r="A40" s="41" t="n">
        <f aca="false">44001</f>
        <v>44001</v>
      </c>
      <c r="B40" s="11" t="n">
        <f aca="false">saat1</f>
        <v>0.4375</v>
      </c>
      <c r="C40" s="13"/>
      <c r="D40" s="13" t="s">
        <v>24</v>
      </c>
      <c r="E40" s="13"/>
      <c r="F40" s="14"/>
    </row>
    <row r="41" customFormat="false" ht="14.1" hidden="false" customHeight="true" outlineLevel="0" collapsed="false">
      <c r="A41" s="41"/>
      <c r="B41" s="11"/>
      <c r="C41" s="16"/>
      <c r="D41" s="16" t="s">
        <v>25</v>
      </c>
      <c r="E41" s="16"/>
      <c r="F41" s="17"/>
    </row>
    <row r="42" customFormat="false" ht="14.1" hidden="false" customHeight="true" outlineLevel="0" collapsed="false">
      <c r="A42" s="41"/>
      <c r="B42" s="18" t="n">
        <f aca="false">saat2</f>
        <v>0.5</v>
      </c>
      <c r="C42" s="19"/>
      <c r="D42" s="34"/>
      <c r="E42" s="19"/>
      <c r="F42" s="20"/>
    </row>
    <row r="43" customFormat="false" ht="14.1" hidden="false" customHeight="true" outlineLevel="0" collapsed="false">
      <c r="A43" s="41"/>
      <c r="B43" s="18"/>
      <c r="C43" s="16"/>
      <c r="D43" s="35"/>
      <c r="E43" s="16"/>
      <c r="F43" s="17"/>
    </row>
    <row r="44" customFormat="false" ht="14.1" hidden="false" customHeight="true" outlineLevel="0" collapsed="false">
      <c r="A44" s="41"/>
      <c r="B44" s="18" t="n">
        <f aca="false">saat3</f>
        <v>0.666666666666667</v>
      </c>
      <c r="C44" s="19"/>
      <c r="D44" s="30"/>
      <c r="E44" s="19"/>
      <c r="F44" s="40" t="s">
        <v>26</v>
      </c>
    </row>
    <row r="45" customFormat="false" ht="14.1" hidden="false" customHeight="true" outlineLevel="0" collapsed="false">
      <c r="A45" s="41"/>
      <c r="B45" s="18"/>
      <c r="C45" s="16"/>
      <c r="D45" s="33"/>
      <c r="E45" s="16"/>
      <c r="F45" s="40" t="s">
        <v>27</v>
      </c>
    </row>
    <row r="46" customFormat="false" ht="14.1" hidden="false" customHeight="true" outlineLevel="0" collapsed="false">
      <c r="A46" s="41"/>
      <c r="B46" s="42" t="n">
        <f aca="false">saat4</f>
        <v>0.729166666666667</v>
      </c>
      <c r="C46" s="19"/>
      <c r="D46" s="29"/>
      <c r="E46" s="19"/>
      <c r="F46" s="20"/>
    </row>
    <row r="47" customFormat="false" ht="14.1" hidden="false" customHeight="true" outlineLevel="0" collapsed="false">
      <c r="A47" s="41"/>
      <c r="B47" s="42"/>
      <c r="C47" s="37"/>
      <c r="D47" s="43"/>
      <c r="E47" s="37"/>
      <c r="F47" s="38"/>
    </row>
    <row r="48" customFormat="false" ht="14.1" hidden="false" customHeight="true" outlineLevel="0" collapsed="false">
      <c r="A48" s="41" t="n">
        <f aca="false">44002</f>
        <v>44002</v>
      </c>
      <c r="B48" s="11" t="n">
        <f aca="false">saat1</f>
        <v>0.4375</v>
      </c>
      <c r="C48" s="13"/>
      <c r="D48" s="26"/>
      <c r="E48" s="13"/>
      <c r="F48" s="14"/>
    </row>
    <row r="49" customFormat="false" ht="14.1" hidden="false" customHeight="true" outlineLevel="0" collapsed="false">
      <c r="A49" s="41"/>
      <c r="B49" s="11"/>
      <c r="C49" s="16"/>
      <c r="D49" s="27"/>
      <c r="E49" s="16"/>
      <c r="F49" s="17"/>
    </row>
    <row r="50" customFormat="false" ht="14.1" hidden="false" customHeight="true" outlineLevel="0" collapsed="false">
      <c r="A50" s="41"/>
      <c r="B50" s="18" t="n">
        <f aca="false">saat2</f>
        <v>0.5</v>
      </c>
      <c r="C50" s="4"/>
      <c r="D50" s="34" t="s">
        <v>28</v>
      </c>
      <c r="E50" s="19"/>
      <c r="F50" s="20"/>
    </row>
    <row r="51" customFormat="false" ht="14.1" hidden="false" customHeight="true" outlineLevel="0" collapsed="false">
      <c r="A51" s="41"/>
      <c r="B51" s="18"/>
      <c r="C51" s="4"/>
      <c r="D51" s="35" t="s">
        <v>29</v>
      </c>
      <c r="E51" s="16"/>
      <c r="F51" s="17"/>
    </row>
    <row r="52" customFormat="false" ht="14.1" hidden="false" customHeight="true" outlineLevel="0" collapsed="false">
      <c r="A52" s="41"/>
      <c r="B52" s="18" t="n">
        <f aca="false">saat3</f>
        <v>0.666666666666667</v>
      </c>
      <c r="C52" s="12"/>
      <c r="D52" s="19"/>
      <c r="E52" s="19"/>
      <c r="F52" s="40" t="s">
        <v>30</v>
      </c>
    </row>
    <row r="53" customFormat="false" ht="14.1" hidden="false" customHeight="true" outlineLevel="0" collapsed="false">
      <c r="A53" s="41"/>
      <c r="B53" s="18"/>
      <c r="C53" s="15"/>
      <c r="D53" s="16"/>
      <c r="E53" s="16"/>
      <c r="F53" s="40" t="s">
        <v>31</v>
      </c>
    </row>
    <row r="54" customFormat="false" ht="14.1" hidden="false" customHeight="true" outlineLevel="0" collapsed="false">
      <c r="A54" s="41"/>
      <c r="B54" s="42" t="n">
        <f aca="false">saat4</f>
        <v>0.729166666666667</v>
      </c>
      <c r="C54" s="19"/>
      <c r="D54" s="19"/>
      <c r="E54" s="19"/>
      <c r="F54" s="20"/>
    </row>
    <row r="55" customFormat="false" ht="14.1" hidden="false" customHeight="true" outlineLevel="0" collapsed="false">
      <c r="A55" s="41"/>
      <c r="B55" s="42"/>
      <c r="C55" s="37"/>
      <c r="D55" s="37"/>
      <c r="E55" s="37"/>
      <c r="F55" s="38"/>
    </row>
    <row r="56" customFormat="false" ht="14.1" hidden="false" customHeight="true" outlineLevel="0" collapsed="false">
      <c r="A56" s="41" t="n">
        <f aca="false">44003</f>
        <v>44003</v>
      </c>
      <c r="B56" s="11" t="n">
        <f aca="false">saat1</f>
        <v>0.4375</v>
      </c>
      <c r="C56" s="13"/>
      <c r="D56" s="13"/>
      <c r="E56" s="13"/>
      <c r="F56" s="14"/>
    </row>
    <row r="57" customFormat="false" ht="14.1" hidden="false" customHeight="true" outlineLevel="0" collapsed="false">
      <c r="A57" s="41"/>
      <c r="B57" s="11"/>
      <c r="C57" s="16"/>
      <c r="D57" s="16"/>
      <c r="E57" s="16"/>
      <c r="F57" s="17"/>
    </row>
    <row r="58" customFormat="false" ht="14.1" hidden="false" customHeight="true" outlineLevel="0" collapsed="false">
      <c r="A58" s="41"/>
      <c r="B58" s="18" t="n">
        <f aca="false">saat2</f>
        <v>0.5</v>
      </c>
      <c r="C58" s="19"/>
      <c r="D58" s="19"/>
      <c r="E58" s="4" t="s">
        <v>32</v>
      </c>
      <c r="F58" s="20"/>
    </row>
    <row r="59" customFormat="false" ht="14.1" hidden="false" customHeight="true" outlineLevel="0" collapsed="false">
      <c r="A59" s="41"/>
      <c r="B59" s="18"/>
      <c r="C59" s="16"/>
      <c r="D59" s="16"/>
      <c r="E59" s="4" t="s">
        <v>27</v>
      </c>
      <c r="F59" s="17"/>
    </row>
    <row r="60" customFormat="false" ht="14.1" hidden="false" customHeight="true" outlineLevel="0" collapsed="false">
      <c r="A60" s="41"/>
      <c r="B60" s="18" t="n">
        <f aca="false">saat3</f>
        <v>0.666666666666667</v>
      </c>
      <c r="C60" s="19"/>
      <c r="D60" s="19"/>
      <c r="E60" s="19"/>
      <c r="F60" s="40" t="s">
        <v>33</v>
      </c>
    </row>
    <row r="61" customFormat="false" ht="14.1" hidden="false" customHeight="true" outlineLevel="0" collapsed="false">
      <c r="A61" s="41"/>
      <c r="B61" s="18"/>
      <c r="C61" s="16"/>
      <c r="D61" s="16"/>
      <c r="E61" s="16"/>
      <c r="F61" s="40" t="s">
        <v>11</v>
      </c>
    </row>
    <row r="62" customFormat="false" ht="14.1" hidden="false" customHeight="true" outlineLevel="0" collapsed="false">
      <c r="A62" s="41"/>
      <c r="B62" s="42" t="n">
        <f aca="false">saat4</f>
        <v>0.729166666666667</v>
      </c>
      <c r="C62" s="19"/>
      <c r="D62" s="19"/>
      <c r="E62" s="19"/>
      <c r="F62" s="20"/>
    </row>
    <row r="63" customFormat="false" ht="14.1" hidden="false" customHeight="true" outlineLevel="0" collapsed="false">
      <c r="A63" s="41"/>
      <c r="B63" s="42"/>
      <c r="C63" s="37"/>
      <c r="D63" s="37"/>
      <c r="E63" s="37"/>
      <c r="F63" s="38"/>
    </row>
    <row r="64" customFormat="false" ht="14.1" hidden="false" customHeight="true" outlineLevel="0" collapsed="false">
      <c r="A64" s="41" t="n">
        <f aca="false">44004</f>
        <v>44004</v>
      </c>
      <c r="B64" s="11" t="n">
        <f aca="false">saat5</f>
        <v>0.4375</v>
      </c>
      <c r="C64" s="13"/>
      <c r="D64" s="44" t="s">
        <v>34</v>
      </c>
      <c r="E64" s="13" t="s">
        <v>34</v>
      </c>
      <c r="F64" s="14"/>
    </row>
    <row r="65" customFormat="false" ht="14.1" hidden="false" customHeight="true" outlineLevel="0" collapsed="false">
      <c r="A65" s="41"/>
      <c r="B65" s="11"/>
      <c r="C65" s="16"/>
      <c r="D65" s="4" t="s">
        <v>13</v>
      </c>
      <c r="E65" s="16" t="s">
        <v>13</v>
      </c>
      <c r="F65" s="17"/>
    </row>
    <row r="66" customFormat="false" ht="14.1" hidden="false" customHeight="true" outlineLevel="0" collapsed="false">
      <c r="A66" s="41"/>
      <c r="B66" s="18" t="n">
        <f aca="false">saat6</f>
        <v>0.5</v>
      </c>
      <c r="C66" s="4" t="s">
        <v>35</v>
      </c>
      <c r="D66" s="19"/>
      <c r="E66" s="19"/>
      <c r="F66" s="20"/>
    </row>
    <row r="67" customFormat="false" ht="14.1" hidden="false" customHeight="true" outlineLevel="0" collapsed="false">
      <c r="A67" s="41"/>
      <c r="B67" s="18"/>
      <c r="C67" s="4" t="s">
        <v>27</v>
      </c>
      <c r="D67" s="16"/>
      <c r="E67" s="16"/>
      <c r="F67" s="17"/>
    </row>
    <row r="68" customFormat="false" ht="14.1" hidden="false" customHeight="true" outlineLevel="0" collapsed="false">
      <c r="A68" s="41"/>
      <c r="B68" s="18" t="n">
        <f aca="false">saat7</f>
        <v>0.5625</v>
      </c>
      <c r="C68" s="19"/>
      <c r="D68" s="19"/>
      <c r="E68" s="19"/>
      <c r="F68" s="40" t="s">
        <v>36</v>
      </c>
    </row>
    <row r="69" customFormat="false" ht="14.1" hidden="false" customHeight="true" outlineLevel="0" collapsed="false">
      <c r="A69" s="41"/>
      <c r="B69" s="18"/>
      <c r="C69" s="16"/>
      <c r="D69" s="16"/>
      <c r="E69" s="16"/>
      <c r="F69" s="40" t="s">
        <v>37</v>
      </c>
    </row>
    <row r="70" customFormat="false" ht="14.1" hidden="false" customHeight="true" outlineLevel="0" collapsed="false">
      <c r="A70" s="41"/>
      <c r="B70" s="18" t="n">
        <f aca="false">saat8</f>
        <v>0.625</v>
      </c>
      <c r="C70" s="19"/>
      <c r="D70" s="19"/>
      <c r="E70" s="19"/>
      <c r="F70" s="20"/>
    </row>
    <row r="71" customFormat="false" ht="14.1" hidden="false" customHeight="true" outlineLevel="0" collapsed="false">
      <c r="A71" s="41"/>
      <c r="B71" s="18"/>
      <c r="C71" s="16"/>
      <c r="D71" s="16"/>
      <c r="E71" s="16"/>
      <c r="F71" s="17"/>
    </row>
    <row r="72" customFormat="false" ht="14.1" hidden="false" customHeight="true" outlineLevel="0" collapsed="false">
      <c r="A72" s="41"/>
      <c r="B72" s="42" t="n">
        <f aca="false">saat9</f>
        <v>0.6875</v>
      </c>
      <c r="C72" s="4"/>
      <c r="D72" s="19"/>
      <c r="E72" s="19"/>
      <c r="F72" s="20"/>
    </row>
    <row r="73" customFormat="false" ht="14.1" hidden="false" customHeight="true" outlineLevel="0" collapsed="false">
      <c r="A73" s="41"/>
      <c r="B73" s="42"/>
      <c r="C73" s="4"/>
      <c r="D73" s="37"/>
      <c r="E73" s="37"/>
      <c r="F73" s="38"/>
    </row>
    <row r="74" customFormat="false" ht="14.1" hidden="false" customHeight="true" outlineLevel="0" collapsed="false">
      <c r="A74" s="41" t="n">
        <f aca="false">44005</f>
        <v>44005</v>
      </c>
      <c r="B74" s="11" t="n">
        <f aca="false">saat5</f>
        <v>0.4375</v>
      </c>
      <c r="C74" s="13"/>
      <c r="D74" s="13"/>
      <c r="E74" s="13"/>
      <c r="F74" s="14"/>
    </row>
    <row r="75" customFormat="false" ht="14.1" hidden="false" customHeight="true" outlineLevel="0" collapsed="false">
      <c r="A75" s="41"/>
      <c r="B75" s="11"/>
      <c r="C75" s="16"/>
      <c r="D75" s="16"/>
      <c r="E75" s="16"/>
      <c r="F75" s="17"/>
    </row>
    <row r="76" customFormat="false" ht="14.1" hidden="false" customHeight="true" outlineLevel="0" collapsed="false">
      <c r="A76" s="41"/>
      <c r="B76" s="18" t="n">
        <f aca="false">saat6</f>
        <v>0.5</v>
      </c>
      <c r="C76" s="19"/>
      <c r="D76" s="19"/>
      <c r="E76" s="4" t="s">
        <v>38</v>
      </c>
      <c r="F76" s="20"/>
    </row>
    <row r="77" customFormat="false" ht="14.1" hidden="false" customHeight="true" outlineLevel="0" collapsed="false">
      <c r="A77" s="41"/>
      <c r="B77" s="18"/>
      <c r="C77" s="16"/>
      <c r="D77" s="16"/>
      <c r="E77" s="4" t="s">
        <v>39</v>
      </c>
      <c r="F77" s="17"/>
    </row>
    <row r="78" customFormat="false" ht="14.1" hidden="false" customHeight="true" outlineLevel="0" collapsed="false">
      <c r="A78" s="41"/>
      <c r="B78" s="18" t="n">
        <f aca="false">saat7</f>
        <v>0.5625</v>
      </c>
      <c r="C78" s="19"/>
      <c r="D78" s="19"/>
      <c r="E78" s="19"/>
      <c r="F78" s="40" t="s">
        <v>40</v>
      </c>
    </row>
    <row r="79" customFormat="false" ht="14.1" hidden="false" customHeight="true" outlineLevel="0" collapsed="false">
      <c r="A79" s="41"/>
      <c r="B79" s="18"/>
      <c r="C79" s="16"/>
      <c r="D79" s="16"/>
      <c r="E79" s="16"/>
      <c r="F79" s="40" t="s">
        <v>41</v>
      </c>
    </row>
    <row r="80" customFormat="false" ht="14.1" hidden="false" customHeight="true" outlineLevel="0" collapsed="false">
      <c r="A80" s="41"/>
      <c r="B80" s="18" t="s">
        <v>42</v>
      </c>
      <c r="C80" s="22"/>
      <c r="D80" s="45" t="s">
        <v>43</v>
      </c>
      <c r="E80" s="22"/>
      <c r="F80" s="40"/>
    </row>
    <row r="81" customFormat="false" ht="14.1" hidden="false" customHeight="true" outlineLevel="0" collapsed="false">
      <c r="A81" s="41"/>
      <c r="B81" s="18"/>
      <c r="C81" s="22"/>
      <c r="D81" s="45" t="s">
        <v>37</v>
      </c>
      <c r="E81" s="22"/>
      <c r="F81" s="40"/>
    </row>
    <row r="82" customFormat="false" ht="14.1" hidden="false" customHeight="true" outlineLevel="0" collapsed="false">
      <c r="A82" s="41"/>
      <c r="B82" s="18" t="s">
        <v>42</v>
      </c>
      <c r="C82" s="19"/>
      <c r="D82" s="29" t="s">
        <v>44</v>
      </c>
      <c r="E82" s="19"/>
      <c r="F82" s="20"/>
    </row>
    <row r="83" customFormat="false" ht="14.1" hidden="false" customHeight="true" outlineLevel="0" collapsed="false">
      <c r="A83" s="41"/>
      <c r="B83" s="18"/>
      <c r="C83" s="16"/>
      <c r="D83" s="33" t="s">
        <v>45</v>
      </c>
      <c r="E83" s="16"/>
      <c r="F83" s="17"/>
    </row>
    <row r="84" customFormat="false" ht="14.1" hidden="false" customHeight="true" outlineLevel="0" collapsed="false">
      <c r="A84" s="41"/>
      <c r="B84" s="42" t="s">
        <v>46</v>
      </c>
      <c r="C84" s="4" t="s">
        <v>47</v>
      </c>
      <c r="D84" s="22"/>
      <c r="E84" s="19"/>
      <c r="F84" s="20"/>
    </row>
    <row r="85" customFormat="false" ht="14.1" hidden="false" customHeight="true" outlineLevel="0" collapsed="false">
      <c r="A85" s="41"/>
      <c r="B85" s="42"/>
      <c r="C85" s="4" t="s">
        <v>48</v>
      </c>
      <c r="D85" s="37"/>
      <c r="E85" s="37"/>
      <c r="F85" s="38"/>
    </row>
    <row r="86" customFormat="false" ht="14.1" hidden="false" customHeight="true" outlineLevel="0" collapsed="false">
      <c r="A86" s="41" t="n">
        <f aca="false">44006</f>
        <v>44006</v>
      </c>
      <c r="B86" s="11" t="n">
        <f aca="false">saat1</f>
        <v>0.4375</v>
      </c>
      <c r="C86" s="13"/>
      <c r="D86" s="13"/>
      <c r="E86" s="13"/>
      <c r="F86" s="14"/>
    </row>
    <row r="87" customFormat="false" ht="14.1" hidden="false" customHeight="true" outlineLevel="0" collapsed="false">
      <c r="A87" s="41"/>
      <c r="B87" s="11"/>
      <c r="C87" s="16"/>
      <c r="D87" s="16"/>
      <c r="E87" s="16"/>
      <c r="F87" s="17"/>
    </row>
    <row r="88" customFormat="false" ht="14.1" hidden="false" customHeight="true" outlineLevel="0" collapsed="false">
      <c r="A88" s="41"/>
      <c r="B88" s="18" t="n">
        <f aca="false">saat2</f>
        <v>0.5</v>
      </c>
      <c r="C88" s="4" t="s">
        <v>49</v>
      </c>
      <c r="D88" s="19"/>
      <c r="E88" s="46"/>
      <c r="F88" s="20"/>
    </row>
    <row r="89" customFormat="false" ht="14.1" hidden="false" customHeight="true" outlineLevel="0" collapsed="false">
      <c r="A89" s="41"/>
      <c r="B89" s="18"/>
      <c r="C89" s="4" t="s">
        <v>50</v>
      </c>
      <c r="D89" s="16"/>
      <c r="E89" s="46"/>
      <c r="F89" s="17"/>
    </row>
    <row r="90" customFormat="false" ht="14.1" hidden="false" customHeight="true" outlineLevel="0" collapsed="false">
      <c r="A90" s="41"/>
      <c r="B90" s="18" t="n">
        <f aca="false">saat3</f>
        <v>0.666666666666667</v>
      </c>
      <c r="C90" s="19"/>
      <c r="D90" s="19"/>
      <c r="E90" s="19"/>
      <c r="F90" s="40" t="s">
        <v>51</v>
      </c>
    </row>
    <row r="91" customFormat="false" ht="14.1" hidden="false" customHeight="true" outlineLevel="0" collapsed="false">
      <c r="A91" s="41"/>
      <c r="B91" s="18"/>
      <c r="C91" s="16"/>
      <c r="D91" s="16"/>
      <c r="E91" s="16"/>
      <c r="F91" s="40" t="s">
        <v>7</v>
      </c>
    </row>
    <row r="92" customFormat="false" ht="14.1" hidden="false" customHeight="true" outlineLevel="0" collapsed="false">
      <c r="A92" s="41"/>
      <c r="B92" s="42" t="n">
        <f aca="false">saat4</f>
        <v>0.729166666666667</v>
      </c>
      <c r="C92" s="19"/>
      <c r="D92" s="19"/>
      <c r="E92" s="19" t="s">
        <v>52</v>
      </c>
      <c r="F92" s="20"/>
    </row>
    <row r="93" customFormat="false" ht="14.1" hidden="false" customHeight="true" outlineLevel="0" collapsed="false">
      <c r="A93" s="41"/>
      <c r="B93" s="42"/>
      <c r="C93" s="37"/>
      <c r="D93" s="37"/>
      <c r="E93" s="37" t="s">
        <v>53</v>
      </c>
      <c r="F93" s="38"/>
    </row>
    <row r="94" customFormat="false" ht="14.1" hidden="false" customHeight="true" outlineLevel="0" collapsed="false">
      <c r="A94" s="41" t="n">
        <f aca="false">44007</f>
        <v>44007</v>
      </c>
      <c r="B94" s="11" t="s">
        <v>54</v>
      </c>
      <c r="C94" s="13"/>
      <c r="D94" s="34" t="s">
        <v>55</v>
      </c>
      <c r="E94" s="29"/>
      <c r="F94" s="14"/>
    </row>
    <row r="95" customFormat="false" ht="14.1" hidden="false" customHeight="true" outlineLevel="0" collapsed="false">
      <c r="A95" s="41"/>
      <c r="B95" s="11"/>
      <c r="C95" s="16"/>
      <c r="D95" s="35" t="s">
        <v>56</v>
      </c>
      <c r="E95" s="30"/>
      <c r="F95" s="17"/>
    </row>
    <row r="96" customFormat="false" ht="14.1" hidden="false" customHeight="true" outlineLevel="0" collapsed="false">
      <c r="A96" s="41"/>
      <c r="B96" s="18" t="s">
        <v>57</v>
      </c>
      <c r="C96" s="47"/>
      <c r="D96" s="48"/>
      <c r="E96" s="49" t="s">
        <v>58</v>
      </c>
      <c r="F96" s="20"/>
    </row>
    <row r="97" customFormat="false" ht="14.1" hidden="false" customHeight="true" outlineLevel="0" collapsed="false">
      <c r="A97" s="41"/>
      <c r="B97" s="18"/>
      <c r="C97" s="50"/>
      <c r="D97" s="51"/>
      <c r="E97" s="52" t="s">
        <v>31</v>
      </c>
      <c r="F97" s="17"/>
    </row>
    <row r="98" customFormat="false" ht="14.1" hidden="false" customHeight="true" outlineLevel="0" collapsed="false">
      <c r="A98" s="41"/>
      <c r="B98" s="18" t="s">
        <v>46</v>
      </c>
      <c r="C98" s="19"/>
      <c r="D98" s="53" t="s">
        <v>59</v>
      </c>
      <c r="E98" s="54"/>
      <c r="F98" s="40"/>
    </row>
    <row r="99" customFormat="false" ht="14.1" hidden="false" customHeight="true" outlineLevel="0" collapsed="false">
      <c r="A99" s="41"/>
      <c r="B99" s="18"/>
      <c r="C99" s="16"/>
      <c r="D99" s="55" t="s">
        <v>60</v>
      </c>
      <c r="E99" s="56"/>
      <c r="F99" s="40"/>
    </row>
    <row r="100" customFormat="false" ht="14.1" hidden="false" customHeight="true" outlineLevel="0" collapsed="false">
      <c r="A100" s="41"/>
      <c r="B100" s="42" t="s">
        <v>61</v>
      </c>
      <c r="C100" s="19"/>
      <c r="D100" s="19"/>
      <c r="E100" s="49" t="s">
        <v>58</v>
      </c>
      <c r="F100" s="20"/>
    </row>
    <row r="101" customFormat="false" ht="14.1" hidden="false" customHeight="true" outlineLevel="0" collapsed="false">
      <c r="A101" s="41"/>
      <c r="B101" s="42"/>
      <c r="C101" s="37"/>
      <c r="D101" s="37"/>
      <c r="E101" s="52" t="s">
        <v>31</v>
      </c>
      <c r="F101" s="38"/>
    </row>
    <row r="102" customFormat="false" ht="14.1" hidden="false" customHeight="true" outlineLevel="0" collapsed="false">
      <c r="A102" s="41" t="n">
        <f aca="false">44008</f>
        <v>44008</v>
      </c>
      <c r="B102" s="11" t="n">
        <f aca="false">saat1</f>
        <v>0.4375</v>
      </c>
      <c r="C102" s="13"/>
      <c r="D102" s="13"/>
      <c r="E102" s="13" t="s">
        <v>62</v>
      </c>
      <c r="F102" s="14"/>
    </row>
    <row r="103" customFormat="false" ht="14.1" hidden="false" customHeight="true" outlineLevel="0" collapsed="false">
      <c r="A103" s="41"/>
      <c r="B103" s="11"/>
      <c r="C103" s="16"/>
      <c r="D103" s="16"/>
      <c r="E103" s="16" t="s">
        <v>22</v>
      </c>
      <c r="F103" s="17"/>
    </row>
    <row r="104" customFormat="false" ht="14.1" hidden="false" customHeight="true" outlineLevel="0" collapsed="false">
      <c r="A104" s="41"/>
      <c r="B104" s="18" t="n">
        <f aca="false">saat2</f>
        <v>0.5</v>
      </c>
      <c r="C104" s="19"/>
      <c r="D104" s="19"/>
      <c r="E104" s="4"/>
      <c r="F104" s="20"/>
    </row>
    <row r="105" customFormat="false" ht="14.1" hidden="false" customHeight="true" outlineLevel="0" collapsed="false">
      <c r="A105" s="41"/>
      <c r="B105" s="18"/>
      <c r="C105" s="16"/>
      <c r="D105" s="16"/>
      <c r="E105" s="4"/>
      <c r="F105" s="17"/>
    </row>
    <row r="106" customFormat="false" ht="14.1" hidden="false" customHeight="true" outlineLevel="0" collapsed="false">
      <c r="A106" s="41"/>
      <c r="B106" s="18" t="n">
        <f aca="false">saat3</f>
        <v>0.666666666666667</v>
      </c>
      <c r="C106" s="19"/>
      <c r="D106" s="19"/>
      <c r="E106" s="19"/>
      <c r="F106" s="40" t="s">
        <v>63</v>
      </c>
    </row>
    <row r="107" customFormat="false" ht="14.1" hidden="false" customHeight="true" outlineLevel="0" collapsed="false">
      <c r="A107" s="41"/>
      <c r="B107" s="18"/>
      <c r="C107" s="16"/>
      <c r="D107" s="16"/>
      <c r="E107" s="16"/>
      <c r="F107" s="40" t="s">
        <v>60</v>
      </c>
    </row>
    <row r="108" customFormat="false" ht="14.1" hidden="false" customHeight="true" outlineLevel="0" collapsed="false">
      <c r="A108" s="41"/>
      <c r="B108" s="42" t="n">
        <f aca="false">saat4</f>
        <v>0.729166666666667</v>
      </c>
      <c r="C108" s="19" t="s">
        <v>64</v>
      </c>
      <c r="D108" s="19"/>
      <c r="E108" s="19"/>
      <c r="F108" s="20"/>
    </row>
    <row r="109" customFormat="false" ht="14.1" hidden="false" customHeight="true" outlineLevel="0" collapsed="false">
      <c r="A109" s="41"/>
      <c r="B109" s="42"/>
      <c r="C109" s="37" t="s">
        <v>65</v>
      </c>
      <c r="D109" s="37"/>
      <c r="E109" s="37"/>
      <c r="F109" s="38"/>
    </row>
  </sheetData>
  <mergeCells count="66">
    <mergeCell ref="A2:A11"/>
    <mergeCell ref="B2:B3"/>
    <mergeCell ref="B4:B5"/>
    <mergeCell ref="B6:B7"/>
    <mergeCell ref="B8:B9"/>
    <mergeCell ref="B10:B11"/>
    <mergeCell ref="A12:A21"/>
    <mergeCell ref="B12:B13"/>
    <mergeCell ref="B14:B15"/>
    <mergeCell ref="B16:B17"/>
    <mergeCell ref="B18:B19"/>
    <mergeCell ref="B20:B21"/>
    <mergeCell ref="A22:A31"/>
    <mergeCell ref="B22:B23"/>
    <mergeCell ref="B24:B25"/>
    <mergeCell ref="B26:B27"/>
    <mergeCell ref="B28:B29"/>
    <mergeCell ref="B30:B31"/>
    <mergeCell ref="A32:A39"/>
    <mergeCell ref="B32:B33"/>
    <mergeCell ref="B34:B35"/>
    <mergeCell ref="B36:B37"/>
    <mergeCell ref="B38:B39"/>
    <mergeCell ref="A40:A47"/>
    <mergeCell ref="B40:B41"/>
    <mergeCell ref="B42:B43"/>
    <mergeCell ref="B44:B45"/>
    <mergeCell ref="B46:B47"/>
    <mergeCell ref="A48:A55"/>
    <mergeCell ref="B48:B49"/>
    <mergeCell ref="B50:B51"/>
    <mergeCell ref="B52:B53"/>
    <mergeCell ref="B54:B55"/>
    <mergeCell ref="A56:A63"/>
    <mergeCell ref="B56:B57"/>
    <mergeCell ref="B58:B59"/>
    <mergeCell ref="B60:B61"/>
    <mergeCell ref="B62:B63"/>
    <mergeCell ref="A64:A73"/>
    <mergeCell ref="B64:B65"/>
    <mergeCell ref="B66:B67"/>
    <mergeCell ref="B68:B69"/>
    <mergeCell ref="B70:B71"/>
    <mergeCell ref="B72:B73"/>
    <mergeCell ref="A74:A85"/>
    <mergeCell ref="B74:B75"/>
    <mergeCell ref="B76:B77"/>
    <mergeCell ref="B78:B79"/>
    <mergeCell ref="B80:B81"/>
    <mergeCell ref="B82:B83"/>
    <mergeCell ref="B84:B85"/>
    <mergeCell ref="A86:A93"/>
    <mergeCell ref="B86:B87"/>
    <mergeCell ref="B88:B89"/>
    <mergeCell ref="B90:B91"/>
    <mergeCell ref="B92:B93"/>
    <mergeCell ref="A94:A101"/>
    <mergeCell ref="B94:B95"/>
    <mergeCell ref="B96:B97"/>
    <mergeCell ref="B98:B99"/>
    <mergeCell ref="B100:B101"/>
    <mergeCell ref="A102:A109"/>
    <mergeCell ref="B102:B103"/>
    <mergeCell ref="B104:B105"/>
    <mergeCell ref="B106:B107"/>
    <mergeCell ref="B108:B109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9"/>
  <sheetViews>
    <sheetView showFormulas="false" showGridLines="false" showRowColHeaders="true" showZeros="true" rightToLeft="false" tabSelected="false" showOutlineSymbols="true" defaultGridColor="true" view="normal" topLeftCell="A100" colorId="64" zoomScale="115" zoomScaleNormal="115" zoomScalePageLayoutView="100" workbookViewId="0">
      <selection pane="topLeft" activeCell="E80" activeCellId="0" sqref="E80"/>
    </sheetView>
  </sheetViews>
  <sheetFormatPr defaultColWidth="9.15625" defaultRowHeight="10.5" zeroHeight="false" outlineLevelRow="0" outlineLevelCol="0"/>
  <cols>
    <col collapsed="false" customWidth="true" hidden="false" outlineLevel="0" max="1" min="1" style="1" width="3.29"/>
    <col collapsed="false" customWidth="true" hidden="false" outlineLevel="0" max="2" min="2" style="2" width="10.42"/>
    <col collapsed="false" customWidth="true" hidden="false" outlineLevel="0" max="5" min="3" style="3" width="37.14"/>
    <col collapsed="false" customWidth="true" hidden="false" outlineLevel="0" max="6" min="6" style="4" width="37.14"/>
    <col collapsed="false" customWidth="false" hidden="false" outlineLevel="0" max="1024" min="7" style="5" width="9.14"/>
  </cols>
  <sheetData>
    <row r="1" customFormat="false" ht="14.1" hidden="false" customHeight="true" outlineLevel="0" collapsed="false">
      <c r="A1" s="6"/>
      <c r="B1" s="7"/>
      <c r="C1" s="8" t="s">
        <v>0</v>
      </c>
      <c r="D1" s="8" t="s">
        <v>1</v>
      </c>
      <c r="E1" s="8" t="s">
        <v>2</v>
      </c>
      <c r="F1" s="9" t="s">
        <v>3</v>
      </c>
    </row>
    <row r="2" customFormat="false" ht="14.1" hidden="false" customHeight="true" outlineLevel="0" collapsed="false">
      <c r="A2" s="10" t="n">
        <f aca="false">43997</f>
        <v>43997</v>
      </c>
      <c r="B2" s="11" t="n">
        <v>0.416666666666667</v>
      </c>
      <c r="C2" s="12" t="s">
        <v>4</v>
      </c>
      <c r="D2" s="44"/>
      <c r="E2" s="57"/>
      <c r="F2" s="14"/>
    </row>
    <row r="3" customFormat="false" ht="14.1" hidden="false" customHeight="true" outlineLevel="0" collapsed="false">
      <c r="A3" s="10"/>
      <c r="B3" s="11"/>
      <c r="C3" s="15" t="s">
        <v>5</v>
      </c>
      <c r="D3" s="4"/>
      <c r="E3" s="15"/>
      <c r="F3" s="17"/>
    </row>
    <row r="4" customFormat="false" ht="14.1" hidden="false" customHeight="true" outlineLevel="0" collapsed="false">
      <c r="A4" s="10"/>
      <c r="B4" s="18" t="n">
        <f aca="false">saat6</f>
        <v>0.5</v>
      </c>
      <c r="C4" s="19"/>
      <c r="D4" s="19"/>
      <c r="E4" s="19"/>
      <c r="F4" s="58" t="s">
        <v>66</v>
      </c>
    </row>
    <row r="5" customFormat="false" ht="14.1" hidden="false" customHeight="true" outlineLevel="0" collapsed="false">
      <c r="A5" s="10"/>
      <c r="B5" s="18"/>
      <c r="C5" s="16"/>
      <c r="D5" s="16"/>
      <c r="E5" s="16"/>
      <c r="F5" s="58" t="s">
        <v>67</v>
      </c>
    </row>
    <row r="6" customFormat="false" ht="14.1" hidden="false" customHeight="true" outlineLevel="0" collapsed="false">
      <c r="A6" s="10"/>
      <c r="B6" s="18" t="n">
        <f aca="false">saat7</f>
        <v>0.5625</v>
      </c>
      <c r="C6" s="19"/>
      <c r="D6" s="59"/>
      <c r="E6" s="19"/>
      <c r="F6" s="20"/>
    </row>
    <row r="7" customFormat="false" ht="14.1" hidden="false" customHeight="true" outlineLevel="0" collapsed="false">
      <c r="A7" s="10"/>
      <c r="B7" s="18"/>
      <c r="C7" s="16"/>
      <c r="D7" s="59"/>
      <c r="E7" s="16"/>
      <c r="F7" s="17"/>
    </row>
    <row r="8" customFormat="false" ht="14.1" hidden="false" customHeight="true" outlineLevel="0" collapsed="false">
      <c r="A8" s="10"/>
      <c r="B8" s="18" t="n">
        <f aca="false">saat8</f>
        <v>0.625</v>
      </c>
      <c r="C8" s="59" t="s">
        <v>68</v>
      </c>
      <c r="D8" s="19"/>
      <c r="E8" s="19"/>
      <c r="F8" s="20"/>
    </row>
    <row r="9" customFormat="false" ht="14.1" hidden="false" customHeight="true" outlineLevel="0" collapsed="false">
      <c r="A9" s="10"/>
      <c r="B9" s="18"/>
      <c r="C9" s="59" t="s">
        <v>56</v>
      </c>
      <c r="D9" s="16"/>
      <c r="E9" s="16"/>
      <c r="F9" s="17"/>
    </row>
    <row r="10" customFormat="false" ht="14.1" hidden="false" customHeight="true" outlineLevel="0" collapsed="false">
      <c r="A10" s="10"/>
      <c r="B10" s="42" t="n">
        <f aca="false">saat9</f>
        <v>0.6875</v>
      </c>
      <c r="C10" s="19"/>
      <c r="D10" s="19"/>
      <c r="E10" s="19" t="s">
        <v>69</v>
      </c>
      <c r="F10" s="20"/>
    </row>
    <row r="11" customFormat="false" ht="14.1" hidden="false" customHeight="true" outlineLevel="0" collapsed="false">
      <c r="A11" s="10"/>
      <c r="B11" s="42"/>
      <c r="C11" s="37"/>
      <c r="D11" s="37"/>
      <c r="E11" s="37" t="s">
        <v>70</v>
      </c>
      <c r="F11" s="38"/>
    </row>
    <row r="12" customFormat="false" ht="14.1" hidden="false" customHeight="true" outlineLevel="0" collapsed="false">
      <c r="A12" s="10" t="n">
        <f aca="false">43998</f>
        <v>43998</v>
      </c>
      <c r="B12" s="11" t="n">
        <f aca="false">saat5</f>
        <v>0.4375</v>
      </c>
      <c r="C12" s="13"/>
      <c r="D12" s="13"/>
      <c r="E12" s="13"/>
      <c r="F12" s="14"/>
    </row>
    <row r="13" customFormat="false" ht="14.1" hidden="false" customHeight="true" outlineLevel="0" collapsed="false">
      <c r="A13" s="10"/>
      <c r="B13" s="11"/>
      <c r="C13" s="16"/>
      <c r="D13" s="16"/>
      <c r="E13" s="16"/>
      <c r="F13" s="17"/>
    </row>
    <row r="14" customFormat="false" ht="14.1" hidden="false" customHeight="true" outlineLevel="0" collapsed="false">
      <c r="A14" s="10"/>
      <c r="B14" s="18" t="n">
        <f aca="false">saat6</f>
        <v>0.5</v>
      </c>
      <c r="C14" s="19"/>
      <c r="D14" s="19"/>
      <c r="E14" s="4"/>
      <c r="F14" s="60" t="s">
        <v>71</v>
      </c>
    </row>
    <row r="15" customFormat="false" ht="14.1" hidden="false" customHeight="true" outlineLevel="0" collapsed="false">
      <c r="A15" s="10"/>
      <c r="B15" s="18"/>
      <c r="C15" s="16"/>
      <c r="D15" s="16"/>
      <c r="E15" s="4"/>
      <c r="F15" s="61" t="s">
        <v>72</v>
      </c>
    </row>
    <row r="16" customFormat="false" ht="14.1" hidden="false" customHeight="true" outlineLevel="0" collapsed="false">
      <c r="A16" s="10"/>
      <c r="B16" s="18" t="n">
        <f aca="false">saat7</f>
        <v>0.5625</v>
      </c>
      <c r="C16" s="19"/>
      <c r="D16" s="19" t="s">
        <v>73</v>
      </c>
      <c r="E16" s="19"/>
      <c r="F16" s="40"/>
    </row>
    <row r="17" customFormat="false" ht="14.1" hidden="false" customHeight="true" outlineLevel="0" collapsed="false">
      <c r="A17" s="10"/>
      <c r="B17" s="18"/>
      <c r="C17" s="16"/>
      <c r="D17" s="16" t="s">
        <v>74</v>
      </c>
      <c r="E17" s="16"/>
      <c r="F17" s="40"/>
    </row>
    <row r="18" customFormat="false" ht="14.1" hidden="false" customHeight="true" outlineLevel="0" collapsed="false">
      <c r="A18" s="10"/>
      <c r="B18" s="18" t="n">
        <f aca="false">saat8</f>
        <v>0.625</v>
      </c>
      <c r="C18" s="19"/>
      <c r="D18" s="19"/>
      <c r="E18" s="59" t="s">
        <v>75</v>
      </c>
      <c r="F18" s="20"/>
    </row>
    <row r="19" customFormat="false" ht="14.1" hidden="false" customHeight="true" outlineLevel="0" collapsed="false">
      <c r="A19" s="10"/>
      <c r="B19" s="18"/>
      <c r="C19" s="16"/>
      <c r="D19" s="16"/>
      <c r="E19" s="59" t="s">
        <v>76</v>
      </c>
      <c r="F19" s="17"/>
    </row>
    <row r="20" customFormat="false" ht="14.1" hidden="false" customHeight="true" outlineLevel="0" collapsed="false">
      <c r="A20" s="10"/>
      <c r="B20" s="42" t="n">
        <f aca="false">saat9</f>
        <v>0.6875</v>
      </c>
      <c r="C20" s="19"/>
      <c r="D20" s="19"/>
      <c r="E20" s="19"/>
      <c r="F20" s="20"/>
    </row>
    <row r="21" customFormat="false" ht="14.1" hidden="false" customHeight="true" outlineLevel="0" collapsed="false">
      <c r="A21" s="10"/>
      <c r="B21" s="42"/>
      <c r="C21" s="37"/>
      <c r="D21" s="37"/>
      <c r="E21" s="37"/>
      <c r="F21" s="38"/>
    </row>
    <row r="22" customFormat="false" ht="14.1" hidden="false" customHeight="true" outlineLevel="0" collapsed="false">
      <c r="A22" s="62" t="n">
        <f aca="false">43999</f>
        <v>43999</v>
      </c>
      <c r="B22" s="63" t="n">
        <f aca="false">saat1</f>
        <v>0.4375</v>
      </c>
      <c r="C22" s="64"/>
      <c r="D22" s="13"/>
      <c r="E22" s="13"/>
      <c r="F22" s="14"/>
    </row>
    <row r="23" customFormat="false" ht="14.1" hidden="false" customHeight="true" outlineLevel="0" collapsed="false">
      <c r="A23" s="62"/>
      <c r="B23" s="63"/>
      <c r="C23" s="65"/>
      <c r="D23" s="16"/>
      <c r="E23" s="16"/>
      <c r="F23" s="17"/>
    </row>
    <row r="24" customFormat="false" ht="14.1" hidden="false" customHeight="true" outlineLevel="0" collapsed="false">
      <c r="A24" s="62"/>
      <c r="B24" s="66" t="n">
        <f aca="false">saat2</f>
        <v>0.5</v>
      </c>
      <c r="C24" s="67" t="s">
        <v>77</v>
      </c>
      <c r="D24" s="12"/>
      <c r="E24" s="19"/>
      <c r="F24" s="20"/>
    </row>
    <row r="25" customFormat="false" ht="14.1" hidden="false" customHeight="true" outlineLevel="0" collapsed="false">
      <c r="A25" s="62"/>
      <c r="B25" s="66"/>
      <c r="C25" s="68" t="s">
        <v>78</v>
      </c>
      <c r="D25" s="15"/>
      <c r="E25" s="16"/>
      <c r="F25" s="17"/>
    </row>
    <row r="26" customFormat="false" ht="14.1" hidden="false" customHeight="true" outlineLevel="0" collapsed="false">
      <c r="A26" s="62"/>
      <c r="B26" s="69" t="n">
        <v>0.583333333333333</v>
      </c>
      <c r="C26" s="3" t="s">
        <v>16</v>
      </c>
      <c r="D26" s="70"/>
      <c r="E26" s="22"/>
      <c r="F26" s="20"/>
    </row>
    <row r="27" customFormat="false" ht="14.1" hidden="false" customHeight="true" outlineLevel="0" collapsed="false">
      <c r="A27" s="62"/>
      <c r="B27" s="69"/>
      <c r="C27" s="71" t="s">
        <v>79</v>
      </c>
      <c r="D27" s="70"/>
      <c r="E27" s="22"/>
      <c r="F27" s="17"/>
    </row>
    <row r="28" customFormat="false" ht="14.1" hidden="false" customHeight="true" outlineLevel="0" collapsed="false">
      <c r="A28" s="62"/>
      <c r="B28" s="66" t="n">
        <f aca="false">saat3</f>
        <v>0.666666666666667</v>
      </c>
      <c r="C28" s="19"/>
      <c r="D28" s="19"/>
      <c r="E28" s="12"/>
      <c r="F28" s="58" t="s">
        <v>80</v>
      </c>
    </row>
    <row r="29" customFormat="false" ht="14.1" hidden="false" customHeight="true" outlineLevel="0" collapsed="false">
      <c r="A29" s="62"/>
      <c r="B29" s="66"/>
      <c r="C29" s="16"/>
      <c r="D29" s="16"/>
      <c r="E29" s="15"/>
      <c r="F29" s="58" t="s">
        <v>70</v>
      </c>
    </row>
    <row r="30" customFormat="false" ht="14.1" hidden="false" customHeight="true" outlineLevel="0" collapsed="false">
      <c r="A30" s="62"/>
      <c r="B30" s="72" t="n">
        <f aca="false">saat4</f>
        <v>0.729166666666667</v>
      </c>
      <c r="C30" s="19"/>
      <c r="D30" s="19"/>
      <c r="E30" s="19"/>
      <c r="F30" s="20"/>
    </row>
    <row r="31" customFormat="false" ht="14.1" hidden="false" customHeight="true" outlineLevel="0" collapsed="false">
      <c r="A31" s="62"/>
      <c r="B31" s="72"/>
      <c r="C31" s="37"/>
      <c r="D31" s="37"/>
      <c r="E31" s="37"/>
      <c r="F31" s="38"/>
    </row>
    <row r="32" customFormat="false" ht="14.1" hidden="false" customHeight="true" outlineLevel="0" collapsed="false">
      <c r="A32" s="39" t="n">
        <f aca="false">44000</f>
        <v>44000</v>
      </c>
      <c r="B32" s="11" t="n">
        <f aca="false">saat1</f>
        <v>0.4375</v>
      </c>
      <c r="C32" s="13"/>
      <c r="D32" s="13"/>
      <c r="E32" s="13" t="s">
        <v>81</v>
      </c>
      <c r="F32" s="14"/>
    </row>
    <row r="33" customFormat="false" ht="14.1" hidden="false" customHeight="true" outlineLevel="0" collapsed="false">
      <c r="A33" s="39"/>
      <c r="B33" s="11"/>
      <c r="C33" s="16"/>
      <c r="D33" s="16"/>
      <c r="E33" s="16" t="s">
        <v>82</v>
      </c>
      <c r="F33" s="17"/>
    </row>
    <row r="34" customFormat="false" ht="14.1" hidden="false" customHeight="true" outlineLevel="0" collapsed="false">
      <c r="A34" s="39"/>
      <c r="B34" s="18" t="n">
        <f aca="false">saat2</f>
        <v>0.5</v>
      </c>
      <c r="C34" s="19" t="s">
        <v>19</v>
      </c>
      <c r="D34" s="19"/>
      <c r="E34" s="59"/>
      <c r="F34" s="20"/>
    </row>
    <row r="35" customFormat="false" ht="14.1" hidden="false" customHeight="true" outlineLevel="0" collapsed="false">
      <c r="A35" s="39"/>
      <c r="B35" s="18"/>
      <c r="C35" s="16" t="s">
        <v>20</v>
      </c>
      <c r="D35" s="16"/>
      <c r="E35" s="59"/>
      <c r="F35" s="17"/>
    </row>
    <row r="36" customFormat="false" ht="14.1" hidden="false" customHeight="true" outlineLevel="0" collapsed="false">
      <c r="A36" s="39"/>
      <c r="B36" s="18" t="n">
        <f aca="false">saat3</f>
        <v>0.666666666666667</v>
      </c>
      <c r="C36" s="19"/>
      <c r="D36" s="19"/>
      <c r="E36" s="19"/>
      <c r="F36" s="60" t="s">
        <v>83</v>
      </c>
    </row>
    <row r="37" customFormat="false" ht="14.1" hidden="false" customHeight="true" outlineLevel="0" collapsed="false">
      <c r="A37" s="39"/>
      <c r="B37" s="18"/>
      <c r="C37" s="16"/>
      <c r="D37" s="16"/>
      <c r="E37" s="16"/>
      <c r="F37" s="61" t="s">
        <v>29</v>
      </c>
    </row>
    <row r="38" customFormat="false" ht="14.1" hidden="false" customHeight="true" outlineLevel="0" collapsed="false">
      <c r="A38" s="39"/>
      <c r="B38" s="18" t="s">
        <v>23</v>
      </c>
      <c r="C38" s="22"/>
      <c r="D38" s="4"/>
      <c r="E38" s="22"/>
      <c r="F38" s="23"/>
    </row>
    <row r="39" customFormat="false" ht="14.1" hidden="false" customHeight="true" outlineLevel="0" collapsed="false">
      <c r="A39" s="39"/>
      <c r="B39" s="18"/>
      <c r="C39" s="22"/>
      <c r="D39" s="4"/>
      <c r="E39" s="22"/>
      <c r="F39" s="23"/>
    </row>
    <row r="40" customFormat="false" ht="14.1" hidden="false" customHeight="true" outlineLevel="0" collapsed="false">
      <c r="A40" s="39" t="n">
        <f aca="false">44001</f>
        <v>44001</v>
      </c>
      <c r="B40" s="11" t="n">
        <f aca="false">saat1</f>
        <v>0.4375</v>
      </c>
      <c r="C40" s="64"/>
      <c r="D40" s="13"/>
      <c r="E40" s="13"/>
      <c r="F40" s="14"/>
    </row>
    <row r="41" customFormat="false" ht="14.1" hidden="false" customHeight="true" outlineLevel="0" collapsed="false">
      <c r="A41" s="39"/>
      <c r="B41" s="11"/>
      <c r="C41" s="65"/>
      <c r="D41" s="16"/>
      <c r="E41" s="16"/>
      <c r="F41" s="17"/>
    </row>
    <row r="42" customFormat="false" ht="14.1" hidden="false" customHeight="true" outlineLevel="0" collapsed="false">
      <c r="A42" s="39"/>
      <c r="B42" s="18" t="n">
        <f aca="false">saat2</f>
        <v>0.5</v>
      </c>
      <c r="C42" s="19"/>
      <c r="D42" s="19"/>
      <c r="E42" s="19"/>
      <c r="F42" s="20"/>
    </row>
    <row r="43" customFormat="false" ht="14.1" hidden="false" customHeight="true" outlineLevel="0" collapsed="false">
      <c r="A43" s="39"/>
      <c r="B43" s="18"/>
      <c r="C43" s="16"/>
      <c r="D43" s="16"/>
      <c r="E43" s="16"/>
      <c r="F43" s="17"/>
    </row>
    <row r="44" customFormat="false" ht="14.1" hidden="false" customHeight="true" outlineLevel="0" collapsed="false">
      <c r="A44" s="39"/>
      <c r="B44" s="18" t="n">
        <f aca="false">saat3</f>
        <v>0.666666666666667</v>
      </c>
      <c r="C44" s="19"/>
      <c r="D44" s="19"/>
      <c r="E44" s="59" t="s">
        <v>84</v>
      </c>
      <c r="F44" s="20"/>
    </row>
    <row r="45" customFormat="false" ht="14.1" hidden="false" customHeight="true" outlineLevel="0" collapsed="false">
      <c r="A45" s="39"/>
      <c r="B45" s="18"/>
      <c r="C45" s="16"/>
      <c r="D45" s="16"/>
      <c r="E45" s="59" t="s">
        <v>45</v>
      </c>
      <c r="F45" s="17"/>
    </row>
    <row r="46" customFormat="false" ht="14.1" hidden="false" customHeight="true" outlineLevel="0" collapsed="false">
      <c r="A46" s="39"/>
      <c r="B46" s="21" t="n">
        <f aca="false">saat4</f>
        <v>0.729166666666667</v>
      </c>
      <c r="C46" s="19"/>
      <c r="D46" s="19"/>
      <c r="E46" s="19"/>
      <c r="F46" s="60" t="s">
        <v>85</v>
      </c>
    </row>
    <row r="47" customFormat="false" ht="14.1" hidden="false" customHeight="true" outlineLevel="0" collapsed="false">
      <c r="A47" s="39"/>
      <c r="B47" s="21"/>
      <c r="C47" s="22"/>
      <c r="D47" s="22"/>
      <c r="E47" s="22"/>
      <c r="F47" s="73" t="s">
        <v>86</v>
      </c>
    </row>
    <row r="48" customFormat="false" ht="14.1" hidden="false" customHeight="true" outlineLevel="0" collapsed="false">
      <c r="A48" s="41" t="n">
        <f aca="false">44002</f>
        <v>44002</v>
      </c>
      <c r="B48" s="11" t="n">
        <f aca="false">saat1</f>
        <v>0.4375</v>
      </c>
      <c r="C48" s="13"/>
      <c r="D48" s="13"/>
      <c r="E48" s="13"/>
      <c r="F48" s="14"/>
    </row>
    <row r="49" customFormat="false" ht="14.1" hidden="false" customHeight="true" outlineLevel="0" collapsed="false">
      <c r="A49" s="41"/>
      <c r="B49" s="11"/>
      <c r="C49" s="16"/>
      <c r="D49" s="16"/>
      <c r="E49" s="16"/>
      <c r="F49" s="17"/>
    </row>
    <row r="50" customFormat="false" ht="14.1" hidden="false" customHeight="true" outlineLevel="0" collapsed="false">
      <c r="A50" s="41"/>
      <c r="B50" s="18" t="n">
        <f aca="false">saat2</f>
        <v>0.5</v>
      </c>
      <c r="C50" s="19"/>
      <c r="D50" s="12" t="s">
        <v>87</v>
      </c>
      <c r="E50" s="19"/>
      <c r="F50" s="20"/>
    </row>
    <row r="51" customFormat="false" ht="14.1" hidden="false" customHeight="true" outlineLevel="0" collapsed="false">
      <c r="A51" s="41"/>
      <c r="B51" s="18"/>
      <c r="C51" s="16"/>
      <c r="D51" s="15" t="s">
        <v>78</v>
      </c>
      <c r="E51" s="16"/>
      <c r="F51" s="17"/>
    </row>
    <row r="52" customFormat="false" ht="14.1" hidden="false" customHeight="true" outlineLevel="0" collapsed="false">
      <c r="A52" s="41"/>
      <c r="B52" s="18" t="n">
        <f aca="false">saat3</f>
        <v>0.666666666666667</v>
      </c>
      <c r="C52" s="19"/>
      <c r="D52" s="74"/>
      <c r="E52" s="19"/>
      <c r="F52" s="58" t="s">
        <v>88</v>
      </c>
    </row>
    <row r="53" customFormat="false" ht="14.1" hidden="false" customHeight="true" outlineLevel="0" collapsed="false">
      <c r="A53" s="41"/>
      <c r="B53" s="18"/>
      <c r="C53" s="16"/>
      <c r="D53" s="75"/>
      <c r="E53" s="16"/>
      <c r="F53" s="58" t="s">
        <v>78</v>
      </c>
    </row>
    <row r="54" customFormat="false" ht="14.1" hidden="false" customHeight="true" outlineLevel="0" collapsed="false">
      <c r="A54" s="41"/>
      <c r="B54" s="42" t="n">
        <f aca="false">saat4</f>
        <v>0.729166666666667</v>
      </c>
      <c r="C54" s="19"/>
      <c r="D54" s="19"/>
      <c r="E54" s="19"/>
      <c r="F54" s="20"/>
    </row>
    <row r="55" customFormat="false" ht="14.1" hidden="false" customHeight="true" outlineLevel="0" collapsed="false">
      <c r="A55" s="41"/>
      <c r="B55" s="42"/>
      <c r="C55" s="37"/>
      <c r="D55" s="37"/>
      <c r="E55" s="37"/>
      <c r="F55" s="38"/>
    </row>
    <row r="56" customFormat="false" ht="14.1" hidden="false" customHeight="true" outlineLevel="0" collapsed="false">
      <c r="A56" s="39" t="n">
        <f aca="false">44003</f>
        <v>44003</v>
      </c>
      <c r="B56" s="11" t="n">
        <f aca="false">saat1</f>
        <v>0.4375</v>
      </c>
      <c r="C56" s="76"/>
      <c r="D56" s="13"/>
      <c r="E56" s="13"/>
      <c r="F56" s="14"/>
    </row>
    <row r="57" customFormat="false" ht="14.1" hidden="false" customHeight="true" outlineLevel="0" collapsed="false">
      <c r="A57" s="39"/>
      <c r="B57" s="11"/>
      <c r="C57" s="59"/>
      <c r="D57" s="16"/>
      <c r="E57" s="16"/>
      <c r="F57" s="17"/>
    </row>
    <row r="58" customFormat="false" ht="14.1" hidden="false" customHeight="true" outlineLevel="0" collapsed="false">
      <c r="A58" s="39"/>
      <c r="B58" s="18" t="n">
        <f aca="false">saat2</f>
        <v>0.5</v>
      </c>
      <c r="C58" s="19"/>
      <c r="D58" s="19"/>
      <c r="E58" s="59" t="s">
        <v>89</v>
      </c>
      <c r="F58" s="20"/>
    </row>
    <row r="59" customFormat="false" ht="14.1" hidden="false" customHeight="true" outlineLevel="0" collapsed="false">
      <c r="A59" s="39"/>
      <c r="B59" s="18"/>
      <c r="C59" s="16"/>
      <c r="D59" s="16"/>
      <c r="E59" s="59" t="s">
        <v>70</v>
      </c>
      <c r="F59" s="17"/>
    </row>
    <row r="60" customFormat="false" ht="14.1" hidden="false" customHeight="true" outlineLevel="0" collapsed="false">
      <c r="A60" s="39"/>
      <c r="B60" s="18" t="n">
        <f aca="false">saat3</f>
        <v>0.666666666666667</v>
      </c>
      <c r="C60" s="12"/>
      <c r="D60" s="19"/>
      <c r="E60" s="19"/>
      <c r="F60" s="58" t="s">
        <v>90</v>
      </c>
    </row>
    <row r="61" customFormat="false" ht="14.1" hidden="false" customHeight="true" outlineLevel="0" collapsed="false">
      <c r="A61" s="39"/>
      <c r="B61" s="18"/>
      <c r="C61" s="15"/>
      <c r="D61" s="16"/>
      <c r="E61" s="16"/>
      <c r="F61" s="58" t="s">
        <v>91</v>
      </c>
    </row>
    <row r="62" customFormat="false" ht="14.1" hidden="false" customHeight="true" outlineLevel="0" collapsed="false">
      <c r="A62" s="39"/>
      <c r="B62" s="21" t="n">
        <f aca="false">saat4</f>
        <v>0.729166666666667</v>
      </c>
      <c r="C62" s="19"/>
      <c r="D62" s="19" t="s">
        <v>92</v>
      </c>
      <c r="E62" s="19"/>
      <c r="F62" s="20"/>
    </row>
    <row r="63" customFormat="false" ht="14.1" hidden="false" customHeight="true" outlineLevel="0" collapsed="false">
      <c r="A63" s="39"/>
      <c r="B63" s="21"/>
      <c r="C63" s="22"/>
      <c r="D63" s="22" t="s">
        <v>93</v>
      </c>
      <c r="E63" s="22"/>
      <c r="F63" s="23"/>
    </row>
    <row r="64" customFormat="false" ht="14.1" hidden="false" customHeight="true" outlineLevel="0" collapsed="false">
      <c r="A64" s="41" t="n">
        <f aca="false">44004</f>
        <v>44004</v>
      </c>
      <c r="B64" s="11" t="n">
        <f aca="false">saat5</f>
        <v>0.4375</v>
      </c>
      <c r="C64" s="57" t="s">
        <v>10</v>
      </c>
      <c r="D64" s="44"/>
      <c r="E64" s="13"/>
      <c r="F64" s="14"/>
    </row>
    <row r="65" customFormat="false" ht="14.1" hidden="false" customHeight="true" outlineLevel="0" collapsed="false">
      <c r="A65" s="41"/>
      <c r="B65" s="11"/>
      <c r="C65" s="15" t="s">
        <v>94</v>
      </c>
      <c r="D65" s="4"/>
      <c r="E65" s="16"/>
      <c r="F65" s="17"/>
    </row>
    <row r="66" customFormat="false" ht="14.1" hidden="false" customHeight="true" outlineLevel="0" collapsed="false">
      <c r="A66" s="41"/>
      <c r="B66" s="18" t="n">
        <f aca="false">saat6</f>
        <v>0.5</v>
      </c>
      <c r="C66" s="4"/>
      <c r="D66" s="19"/>
      <c r="E66" s="19"/>
      <c r="F66" s="20"/>
    </row>
    <row r="67" customFormat="false" ht="14.1" hidden="false" customHeight="true" outlineLevel="0" collapsed="false">
      <c r="A67" s="41"/>
      <c r="B67" s="18"/>
      <c r="C67" s="4"/>
      <c r="D67" s="16"/>
      <c r="E67" s="16"/>
      <c r="F67" s="17"/>
    </row>
    <row r="68" customFormat="false" ht="14.1" hidden="false" customHeight="true" outlineLevel="0" collapsed="false">
      <c r="A68" s="41"/>
      <c r="B68" s="18" t="n">
        <f aca="false">saat7</f>
        <v>0.5625</v>
      </c>
      <c r="C68" s="19"/>
      <c r="D68" s="19"/>
      <c r="E68" s="59" t="s">
        <v>95</v>
      </c>
      <c r="F68" s="20"/>
    </row>
    <row r="69" customFormat="false" ht="14.1" hidden="false" customHeight="true" outlineLevel="0" collapsed="false">
      <c r="A69" s="41"/>
      <c r="B69" s="18"/>
      <c r="C69" s="16"/>
      <c r="D69" s="16"/>
      <c r="E69" s="59" t="s">
        <v>86</v>
      </c>
      <c r="F69" s="17"/>
    </row>
    <row r="70" customFormat="false" ht="14.1" hidden="false" customHeight="true" outlineLevel="0" collapsed="false">
      <c r="A70" s="41"/>
      <c r="B70" s="18" t="n">
        <f aca="false">saat8</f>
        <v>0.625</v>
      </c>
      <c r="C70" s="19"/>
      <c r="D70" s="59" t="s">
        <v>96</v>
      </c>
      <c r="E70" s="19"/>
      <c r="F70" s="20"/>
    </row>
    <row r="71" customFormat="false" ht="14.1" hidden="false" customHeight="true" outlineLevel="0" collapsed="false">
      <c r="A71" s="41"/>
      <c r="B71" s="18"/>
      <c r="C71" s="16"/>
      <c r="D71" s="59" t="s">
        <v>72</v>
      </c>
      <c r="E71" s="16"/>
      <c r="F71" s="17"/>
    </row>
    <row r="72" customFormat="false" ht="14.1" hidden="false" customHeight="true" outlineLevel="0" collapsed="false">
      <c r="A72" s="41"/>
      <c r="B72" s="42" t="n">
        <f aca="false">saat9</f>
        <v>0.6875</v>
      </c>
      <c r="C72" s="19"/>
      <c r="D72" s="19"/>
      <c r="E72" s="19"/>
      <c r="F72" s="20" t="s">
        <v>51</v>
      </c>
    </row>
    <row r="73" customFormat="false" ht="14.1" hidden="false" customHeight="true" outlineLevel="0" collapsed="false">
      <c r="A73" s="41"/>
      <c r="B73" s="42"/>
      <c r="C73" s="37"/>
      <c r="D73" s="37"/>
      <c r="E73" s="37"/>
      <c r="F73" s="38" t="s">
        <v>50</v>
      </c>
    </row>
    <row r="74" customFormat="false" ht="14.1" hidden="false" customHeight="true" outlineLevel="0" collapsed="false">
      <c r="A74" s="39" t="n">
        <f aca="false">44005</f>
        <v>44005</v>
      </c>
      <c r="B74" s="11" t="n">
        <f aca="false">saat5</f>
        <v>0.4375</v>
      </c>
      <c r="C74" s="76" t="s">
        <v>97</v>
      </c>
      <c r="D74" s="13"/>
      <c r="E74" s="13"/>
      <c r="F74" s="14"/>
    </row>
    <row r="75" customFormat="false" ht="14.1" hidden="false" customHeight="true" outlineLevel="0" collapsed="false">
      <c r="A75" s="39"/>
      <c r="B75" s="11"/>
      <c r="C75" s="59" t="s">
        <v>37</v>
      </c>
      <c r="D75" s="16"/>
      <c r="E75" s="16"/>
      <c r="F75" s="17"/>
    </row>
    <row r="76" customFormat="false" ht="14.1" hidden="false" customHeight="true" outlineLevel="0" collapsed="false">
      <c r="A76" s="39"/>
      <c r="B76" s="18" t="n">
        <f aca="false">saat6</f>
        <v>0.5</v>
      </c>
      <c r="C76" s="19"/>
      <c r="D76" s="19"/>
      <c r="E76" s="4" t="s">
        <v>98</v>
      </c>
      <c r="F76" s="20"/>
    </row>
    <row r="77" customFormat="false" ht="14.1" hidden="false" customHeight="true" outlineLevel="0" collapsed="false">
      <c r="A77" s="39"/>
      <c r="B77" s="18"/>
      <c r="C77" s="16"/>
      <c r="D77" s="16"/>
      <c r="E77" s="4" t="s">
        <v>50</v>
      </c>
      <c r="F77" s="17"/>
    </row>
    <row r="78" customFormat="false" ht="14.1" hidden="false" customHeight="true" outlineLevel="0" collapsed="false">
      <c r="A78" s="39"/>
      <c r="B78" s="18" t="n">
        <f aca="false">saat7</f>
        <v>0.5625</v>
      </c>
      <c r="C78" s="19"/>
      <c r="D78" s="12"/>
      <c r="E78" s="19"/>
      <c r="F78" s="40"/>
    </row>
    <row r="79" customFormat="false" ht="14.1" hidden="false" customHeight="true" outlineLevel="0" collapsed="false">
      <c r="A79" s="39"/>
      <c r="B79" s="18"/>
      <c r="C79" s="16"/>
      <c r="D79" s="15"/>
      <c r="E79" s="16"/>
      <c r="F79" s="40"/>
    </row>
    <row r="80" customFormat="false" ht="14.1" hidden="false" customHeight="true" outlineLevel="0" collapsed="false">
      <c r="A80" s="39"/>
      <c r="B80" s="18" t="s">
        <v>42</v>
      </c>
      <c r="C80" s="19"/>
      <c r="D80" s="12" t="s">
        <v>8</v>
      </c>
      <c r="E80" s="19"/>
      <c r="F80" s="60" t="s">
        <v>99</v>
      </c>
    </row>
    <row r="81" customFormat="false" ht="14.1" hidden="false" customHeight="true" outlineLevel="0" collapsed="false">
      <c r="A81" s="39"/>
      <c r="B81" s="18"/>
      <c r="C81" s="16"/>
      <c r="D81" s="15" t="s">
        <v>37</v>
      </c>
      <c r="E81" s="16"/>
      <c r="F81" s="61" t="s">
        <v>100</v>
      </c>
    </row>
    <row r="82" customFormat="false" ht="14.1" hidden="false" customHeight="true" outlineLevel="0" collapsed="false">
      <c r="A82" s="39"/>
      <c r="B82" s="18" t="s">
        <v>46</v>
      </c>
      <c r="C82" s="77" t="s">
        <v>101</v>
      </c>
      <c r="D82" s="78"/>
      <c r="E82" s="19"/>
      <c r="F82" s="20"/>
    </row>
    <row r="83" customFormat="false" ht="14.1" hidden="false" customHeight="true" outlineLevel="0" collapsed="false">
      <c r="A83" s="39"/>
      <c r="B83" s="18"/>
      <c r="C83" s="79" t="s">
        <v>48</v>
      </c>
      <c r="D83" s="80"/>
      <c r="E83" s="16"/>
      <c r="F83" s="17"/>
    </row>
    <row r="84" customFormat="false" ht="14.1" hidden="false" customHeight="true" outlineLevel="0" collapsed="false">
      <c r="A84" s="41" t="n">
        <f aca="false">44006</f>
        <v>44006</v>
      </c>
      <c r="B84" s="11" t="n">
        <f aca="false">saat1</f>
        <v>0.4375</v>
      </c>
      <c r="C84" s="13"/>
      <c r="D84" s="13"/>
      <c r="E84" s="13"/>
      <c r="F84" s="14"/>
    </row>
    <row r="85" customFormat="false" ht="14.1" hidden="false" customHeight="true" outlineLevel="0" collapsed="false">
      <c r="A85" s="41"/>
      <c r="B85" s="11"/>
      <c r="C85" s="16"/>
      <c r="D85" s="16"/>
      <c r="E85" s="16"/>
      <c r="F85" s="17"/>
    </row>
    <row r="86" customFormat="false" ht="14.1" hidden="false" customHeight="true" outlineLevel="0" collapsed="false">
      <c r="A86" s="41"/>
      <c r="B86" s="18" t="n">
        <f aca="false">saat2</f>
        <v>0.5</v>
      </c>
      <c r="C86" s="19"/>
      <c r="D86" s="59" t="s">
        <v>102</v>
      </c>
      <c r="E86" s="19"/>
      <c r="F86" s="20"/>
    </row>
    <row r="87" customFormat="false" ht="14.1" hidden="false" customHeight="true" outlineLevel="0" collapsed="false">
      <c r="A87" s="41"/>
      <c r="B87" s="18"/>
      <c r="C87" s="16"/>
      <c r="D87" s="59" t="s">
        <v>103</v>
      </c>
      <c r="E87" s="16"/>
      <c r="F87" s="17"/>
    </row>
    <row r="88" customFormat="false" ht="14.1" hidden="false" customHeight="true" outlineLevel="0" collapsed="false">
      <c r="A88" s="41"/>
      <c r="B88" s="18" t="n">
        <f aca="false">saat3</f>
        <v>0.666666666666667</v>
      </c>
      <c r="C88" s="19"/>
      <c r="D88" s="19"/>
      <c r="E88" s="12" t="s">
        <v>104</v>
      </c>
      <c r="F88" s="20"/>
    </row>
    <row r="89" customFormat="false" ht="14.1" hidden="false" customHeight="true" outlineLevel="0" collapsed="false">
      <c r="A89" s="41"/>
      <c r="B89" s="18"/>
      <c r="C89" s="16"/>
      <c r="D89" s="16"/>
      <c r="E89" s="15" t="s">
        <v>105</v>
      </c>
      <c r="F89" s="17"/>
    </row>
    <row r="90" customFormat="false" ht="14.1" hidden="false" customHeight="true" outlineLevel="0" collapsed="false">
      <c r="A90" s="41"/>
      <c r="B90" s="42" t="n">
        <f aca="false">saat4</f>
        <v>0.729166666666667</v>
      </c>
      <c r="C90" s="19"/>
      <c r="D90" s="19"/>
      <c r="E90" s="19"/>
      <c r="F90" s="20"/>
    </row>
    <row r="91" customFormat="false" ht="14.1" hidden="false" customHeight="true" outlineLevel="0" collapsed="false">
      <c r="A91" s="41"/>
      <c r="B91" s="42"/>
      <c r="C91" s="37"/>
      <c r="D91" s="37"/>
      <c r="E91" s="37"/>
      <c r="F91" s="38"/>
    </row>
    <row r="92" customFormat="false" ht="14.1" hidden="false" customHeight="true" outlineLevel="0" collapsed="false">
      <c r="A92" s="41" t="n">
        <f aca="false">44007</f>
        <v>44007</v>
      </c>
      <c r="B92" s="11" t="n">
        <f aca="false">saat1</f>
        <v>0.4375</v>
      </c>
      <c r="C92" s="13"/>
      <c r="D92" s="44"/>
      <c r="E92" s="13"/>
      <c r="F92" s="14"/>
    </row>
    <row r="93" customFormat="false" ht="14.1" hidden="false" customHeight="true" outlineLevel="0" collapsed="false">
      <c r="A93" s="41"/>
      <c r="B93" s="11"/>
      <c r="C93" s="16"/>
      <c r="D93" s="4"/>
      <c r="E93" s="16"/>
      <c r="F93" s="17"/>
    </row>
    <row r="94" customFormat="false" ht="14.1" hidden="false" customHeight="true" outlineLevel="0" collapsed="false">
      <c r="A94" s="41"/>
      <c r="B94" s="18" t="n">
        <f aca="false">saat2</f>
        <v>0.5</v>
      </c>
      <c r="C94" s="19"/>
      <c r="D94" s="19"/>
      <c r="E94" s="59" t="s">
        <v>24</v>
      </c>
      <c r="F94" s="20"/>
    </row>
    <row r="95" customFormat="false" ht="14.1" hidden="false" customHeight="true" outlineLevel="0" collapsed="false">
      <c r="A95" s="41"/>
      <c r="B95" s="18"/>
      <c r="C95" s="16"/>
      <c r="D95" s="16"/>
      <c r="E95" s="59" t="s">
        <v>39</v>
      </c>
      <c r="F95" s="17"/>
    </row>
    <row r="96" customFormat="false" ht="14.1" hidden="false" customHeight="true" outlineLevel="0" collapsed="false">
      <c r="A96" s="41"/>
      <c r="B96" s="18" t="n">
        <f aca="false">saat3</f>
        <v>0.666666666666667</v>
      </c>
      <c r="C96" s="19"/>
      <c r="D96" s="19"/>
      <c r="E96" s="19"/>
      <c r="F96" s="58" t="s">
        <v>106</v>
      </c>
    </row>
    <row r="97" customFormat="false" ht="14.1" hidden="false" customHeight="true" outlineLevel="0" collapsed="false">
      <c r="A97" s="41"/>
      <c r="B97" s="18"/>
      <c r="C97" s="16"/>
      <c r="D97" s="16"/>
      <c r="E97" s="16"/>
      <c r="F97" s="58" t="s">
        <v>103</v>
      </c>
    </row>
    <row r="98" customFormat="false" ht="14.1" hidden="false" customHeight="true" outlineLevel="0" collapsed="false">
      <c r="A98" s="41"/>
      <c r="B98" s="42" t="n">
        <f aca="false">saat4</f>
        <v>0.729166666666667</v>
      </c>
      <c r="C98" s="19"/>
      <c r="D98" s="19"/>
      <c r="E98" s="19"/>
      <c r="F98" s="20"/>
    </row>
    <row r="99" customFormat="false" ht="14.1" hidden="false" customHeight="true" outlineLevel="0" collapsed="false">
      <c r="A99" s="41"/>
      <c r="B99" s="42"/>
      <c r="C99" s="37"/>
      <c r="D99" s="37"/>
      <c r="E99" s="37"/>
      <c r="F99" s="38"/>
    </row>
    <row r="100" customFormat="false" ht="14.1" hidden="false" customHeight="true" outlineLevel="0" collapsed="false">
      <c r="A100" s="41" t="n">
        <f aca="false">44008</f>
        <v>44008</v>
      </c>
      <c r="B100" s="11" t="n">
        <f aca="false">saat1</f>
        <v>0.4375</v>
      </c>
      <c r="C100" s="13"/>
      <c r="D100" s="13"/>
      <c r="E100" s="13"/>
      <c r="F100" s="14"/>
    </row>
    <row r="101" customFormat="false" ht="14.25" hidden="false" customHeight="true" outlineLevel="0" collapsed="false">
      <c r="A101" s="41"/>
      <c r="B101" s="11"/>
      <c r="C101" s="16"/>
      <c r="D101" s="16"/>
      <c r="E101" s="16"/>
      <c r="F101" s="17"/>
    </row>
    <row r="102" customFormat="false" ht="14.1" hidden="false" customHeight="true" outlineLevel="0" collapsed="false">
      <c r="A102" s="41"/>
      <c r="B102" s="18" t="n">
        <f aca="false">saat2</f>
        <v>0.5</v>
      </c>
      <c r="C102" s="12"/>
      <c r="D102" s="12"/>
      <c r="E102" s="19"/>
      <c r="F102" s="20"/>
    </row>
    <row r="103" customFormat="false" ht="14.1" hidden="false" customHeight="true" outlineLevel="0" collapsed="false">
      <c r="A103" s="41"/>
      <c r="B103" s="18"/>
      <c r="C103" s="15"/>
      <c r="D103" s="15"/>
      <c r="E103" s="16"/>
      <c r="F103" s="17"/>
    </row>
    <row r="104" customFormat="false" ht="14.1" hidden="false" customHeight="true" outlineLevel="0" collapsed="false">
      <c r="A104" s="41"/>
      <c r="B104" s="18" t="n">
        <f aca="false">saat3</f>
        <v>0.666666666666667</v>
      </c>
      <c r="C104" s="19"/>
      <c r="D104" s="19"/>
      <c r="E104" s="12" t="s">
        <v>107</v>
      </c>
      <c r="F104" s="81"/>
    </row>
    <row r="105" customFormat="false" ht="14.1" hidden="false" customHeight="true" outlineLevel="0" collapsed="false">
      <c r="A105" s="41"/>
      <c r="B105" s="18"/>
      <c r="C105" s="16"/>
      <c r="D105" s="16"/>
      <c r="E105" s="15" t="s">
        <v>93</v>
      </c>
      <c r="F105" s="82"/>
    </row>
    <row r="106" customFormat="false" ht="14.1" hidden="false" customHeight="true" outlineLevel="0" collapsed="false">
      <c r="A106" s="41"/>
      <c r="B106" s="18" t="n">
        <f aca="false">saat4</f>
        <v>0.729166666666667</v>
      </c>
      <c r="C106" s="22" t="s">
        <v>64</v>
      </c>
      <c r="D106" s="22"/>
      <c r="E106" s="22"/>
      <c r="F106" s="23"/>
    </row>
    <row r="107" customFormat="false" ht="14.1" hidden="false" customHeight="true" outlineLevel="0" collapsed="false">
      <c r="A107" s="41"/>
      <c r="B107" s="18"/>
      <c r="C107" s="83" t="s">
        <v>108</v>
      </c>
      <c r="D107" s="16"/>
      <c r="E107" s="16"/>
      <c r="F107" s="17"/>
    </row>
    <row r="108" customFormat="false" ht="14.1" hidden="false" customHeight="true" outlineLevel="0" collapsed="false">
      <c r="A108" s="41"/>
      <c r="B108" s="42" t="s">
        <v>109</v>
      </c>
      <c r="C108" s="19"/>
      <c r="D108" s="19" t="s">
        <v>12</v>
      </c>
      <c r="E108" s="19"/>
      <c r="F108" s="20"/>
    </row>
    <row r="109" customFormat="false" ht="14.1" hidden="false" customHeight="true" outlineLevel="0" collapsed="false">
      <c r="A109" s="41"/>
      <c r="B109" s="42"/>
      <c r="C109" s="37"/>
      <c r="D109" s="37" t="s">
        <v>70</v>
      </c>
      <c r="E109" s="37"/>
      <c r="F109" s="38"/>
    </row>
  </sheetData>
  <mergeCells count="65">
    <mergeCell ref="A2:A11"/>
    <mergeCell ref="B2:B3"/>
    <mergeCell ref="B4:B5"/>
    <mergeCell ref="B6:B7"/>
    <mergeCell ref="B8:B9"/>
    <mergeCell ref="B10:B11"/>
    <mergeCell ref="A12:A21"/>
    <mergeCell ref="B12:B13"/>
    <mergeCell ref="B14:B15"/>
    <mergeCell ref="B16:B17"/>
    <mergeCell ref="B18:B19"/>
    <mergeCell ref="B20:B21"/>
    <mergeCell ref="A22:A31"/>
    <mergeCell ref="B22:B23"/>
    <mergeCell ref="B24:B25"/>
    <mergeCell ref="B28:B29"/>
    <mergeCell ref="B30:B31"/>
    <mergeCell ref="A32:A39"/>
    <mergeCell ref="B32:B33"/>
    <mergeCell ref="B34:B35"/>
    <mergeCell ref="B36:B37"/>
    <mergeCell ref="B38:B39"/>
    <mergeCell ref="A40:A47"/>
    <mergeCell ref="B40:B41"/>
    <mergeCell ref="B42:B43"/>
    <mergeCell ref="B44:B45"/>
    <mergeCell ref="B46:B47"/>
    <mergeCell ref="A48:A55"/>
    <mergeCell ref="B48:B49"/>
    <mergeCell ref="B50:B51"/>
    <mergeCell ref="B52:B53"/>
    <mergeCell ref="B54:B55"/>
    <mergeCell ref="A56:A63"/>
    <mergeCell ref="B56:B57"/>
    <mergeCell ref="B58:B59"/>
    <mergeCell ref="B60:B61"/>
    <mergeCell ref="B62:B63"/>
    <mergeCell ref="A64:A73"/>
    <mergeCell ref="B64:B65"/>
    <mergeCell ref="B66:B67"/>
    <mergeCell ref="B68:B69"/>
    <mergeCell ref="B70:B71"/>
    <mergeCell ref="B72:B73"/>
    <mergeCell ref="A74:A83"/>
    <mergeCell ref="B74:B75"/>
    <mergeCell ref="B76:B77"/>
    <mergeCell ref="B78:B79"/>
    <mergeCell ref="B80:B81"/>
    <mergeCell ref="B82:B83"/>
    <mergeCell ref="A84:A91"/>
    <mergeCell ref="B84:B85"/>
    <mergeCell ref="B86:B87"/>
    <mergeCell ref="B88:B89"/>
    <mergeCell ref="B90:B91"/>
    <mergeCell ref="A92:A99"/>
    <mergeCell ref="B92:B93"/>
    <mergeCell ref="B94:B95"/>
    <mergeCell ref="B96:B97"/>
    <mergeCell ref="B98:B99"/>
    <mergeCell ref="A100:A109"/>
    <mergeCell ref="B100:B101"/>
    <mergeCell ref="B102:B103"/>
    <mergeCell ref="B104:B105"/>
    <mergeCell ref="B106:B107"/>
    <mergeCell ref="B108:B109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9"/>
  <sheetViews>
    <sheetView showFormulas="false" showGridLines="fals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G88" activeCellId="0" sqref="G88"/>
    </sheetView>
  </sheetViews>
  <sheetFormatPr defaultColWidth="9.15625" defaultRowHeight="10.5" zeroHeight="false" outlineLevelRow="0" outlineLevelCol="0"/>
  <cols>
    <col collapsed="false" customWidth="true" hidden="false" outlineLevel="0" max="1" min="1" style="1" width="3.29"/>
    <col collapsed="false" customWidth="false" hidden="false" outlineLevel="0" max="2" min="2" style="2" width="9.14"/>
    <col collapsed="false" customWidth="true" hidden="false" outlineLevel="0" max="3" min="3" style="84" width="47.43"/>
    <col collapsed="false" customWidth="true" hidden="false" outlineLevel="0" max="4" min="4" style="84" width="43"/>
    <col collapsed="false" customWidth="false" hidden="false" outlineLevel="0" max="6" min="5" style="5" width="9.14"/>
    <col collapsed="false" customWidth="true" hidden="false" outlineLevel="0" max="7" min="7" style="5" width="9.85"/>
    <col collapsed="false" customWidth="false" hidden="false" outlineLevel="0" max="1024" min="8" style="5" width="9.14"/>
  </cols>
  <sheetData>
    <row r="1" customFormat="false" ht="14.1" hidden="false" customHeight="true" outlineLevel="0" collapsed="false">
      <c r="A1" s="6"/>
      <c r="B1" s="85"/>
      <c r="C1" s="86" t="s">
        <v>0</v>
      </c>
      <c r="D1" s="87" t="s">
        <v>1</v>
      </c>
    </row>
    <row r="2" customFormat="false" ht="14.1" hidden="false" customHeight="true" outlineLevel="0" collapsed="false">
      <c r="A2" s="10" t="n">
        <f aca="false">43997</f>
        <v>43997</v>
      </c>
      <c r="B2" s="11" t="n">
        <v>0.416666666666667</v>
      </c>
      <c r="C2" s="12" t="s">
        <v>4</v>
      </c>
      <c r="D2" s="88"/>
    </row>
    <row r="3" customFormat="false" ht="14.1" hidden="false" customHeight="true" outlineLevel="0" collapsed="false">
      <c r="A3" s="10"/>
      <c r="B3" s="11"/>
      <c r="C3" s="15" t="s">
        <v>5</v>
      </c>
      <c r="D3" s="61"/>
    </row>
    <row r="4" customFormat="false" ht="14.1" hidden="false" customHeight="true" outlineLevel="0" collapsed="false">
      <c r="A4" s="10"/>
      <c r="B4" s="18" t="n">
        <f aca="false">saat6</f>
        <v>0.5</v>
      </c>
      <c r="C4" s="12"/>
      <c r="D4" s="60"/>
    </row>
    <row r="5" customFormat="false" ht="14.1" hidden="false" customHeight="true" outlineLevel="0" collapsed="false">
      <c r="A5" s="10"/>
      <c r="B5" s="18"/>
      <c r="C5" s="15"/>
      <c r="D5" s="61"/>
    </row>
    <row r="6" customFormat="false" ht="14.1" hidden="false" customHeight="true" outlineLevel="0" collapsed="false">
      <c r="A6" s="10"/>
      <c r="B6" s="18" t="n">
        <v>0.541666666666667</v>
      </c>
      <c r="C6" s="12" t="s">
        <v>110</v>
      </c>
      <c r="D6" s="58"/>
    </row>
    <row r="7" customFormat="false" ht="14.1" hidden="false" customHeight="true" outlineLevel="0" collapsed="false">
      <c r="A7" s="10"/>
      <c r="B7" s="18"/>
      <c r="C7" s="15" t="s">
        <v>111</v>
      </c>
      <c r="D7" s="58"/>
    </row>
    <row r="8" customFormat="false" ht="14.1" hidden="false" customHeight="true" outlineLevel="0" collapsed="false">
      <c r="A8" s="10"/>
      <c r="B8" s="18" t="n">
        <f aca="false">saat8</f>
        <v>0.625</v>
      </c>
      <c r="C8" s="59"/>
      <c r="D8" s="60"/>
    </row>
    <row r="9" customFormat="false" ht="14.1" hidden="false" customHeight="true" outlineLevel="0" collapsed="false">
      <c r="A9" s="10"/>
      <c r="B9" s="18"/>
      <c r="C9" s="59"/>
      <c r="D9" s="61"/>
    </row>
    <row r="10" customFormat="false" ht="14.1" hidden="false" customHeight="true" outlineLevel="0" collapsed="false">
      <c r="A10" s="10"/>
      <c r="B10" s="42" t="n">
        <f aca="false">saat9</f>
        <v>0.6875</v>
      </c>
      <c r="C10" s="12"/>
      <c r="D10" s="60"/>
    </row>
    <row r="11" customFormat="false" ht="14.1" hidden="false" customHeight="true" outlineLevel="0" collapsed="false">
      <c r="A11" s="10"/>
      <c r="B11" s="42"/>
      <c r="C11" s="89"/>
      <c r="D11" s="90"/>
    </row>
    <row r="12" customFormat="false" ht="14.1" hidden="false" customHeight="true" outlineLevel="0" collapsed="false">
      <c r="A12" s="10" t="n">
        <f aca="false">43998</f>
        <v>43998</v>
      </c>
      <c r="B12" s="11" t="n">
        <f aca="false">saat5</f>
        <v>0.4375</v>
      </c>
      <c r="C12" s="57"/>
      <c r="D12" s="88"/>
    </row>
    <row r="13" customFormat="false" ht="14.1" hidden="false" customHeight="true" outlineLevel="0" collapsed="false">
      <c r="A13" s="10"/>
      <c r="B13" s="11"/>
      <c r="C13" s="15"/>
      <c r="D13" s="61"/>
    </row>
    <row r="14" customFormat="false" ht="14.1" hidden="false" customHeight="true" outlineLevel="0" collapsed="false">
      <c r="A14" s="10"/>
      <c r="B14" s="18" t="n">
        <f aca="false">saat6</f>
        <v>0.5</v>
      </c>
      <c r="C14" s="12"/>
      <c r="D14" s="58"/>
    </row>
    <row r="15" customFormat="false" ht="14.1" hidden="false" customHeight="true" outlineLevel="0" collapsed="false">
      <c r="A15" s="10"/>
      <c r="B15" s="18"/>
      <c r="C15" s="15"/>
      <c r="D15" s="58"/>
    </row>
    <row r="16" customFormat="false" ht="14.1" hidden="false" customHeight="true" outlineLevel="0" collapsed="false">
      <c r="A16" s="10"/>
      <c r="B16" s="18" t="n">
        <f aca="false">saat7</f>
        <v>0.5625</v>
      </c>
      <c r="C16" s="12"/>
      <c r="D16" s="60" t="s">
        <v>73</v>
      </c>
    </row>
    <row r="17" customFormat="false" ht="14.1" hidden="false" customHeight="true" outlineLevel="0" collapsed="false">
      <c r="A17" s="10"/>
      <c r="B17" s="18"/>
      <c r="C17" s="15"/>
      <c r="D17" s="61" t="s">
        <v>74</v>
      </c>
    </row>
    <row r="18" customFormat="false" ht="14.1" hidden="false" customHeight="true" outlineLevel="0" collapsed="false">
      <c r="A18" s="10"/>
      <c r="B18" s="18" t="n">
        <f aca="false">saat8</f>
        <v>0.625</v>
      </c>
      <c r="C18" s="12"/>
      <c r="D18" s="60"/>
    </row>
    <row r="19" customFormat="false" ht="14.1" hidden="false" customHeight="true" outlineLevel="0" collapsed="false">
      <c r="A19" s="10"/>
      <c r="B19" s="18"/>
      <c r="C19" s="15"/>
      <c r="D19" s="61"/>
    </row>
    <row r="20" customFormat="false" ht="14.1" hidden="false" customHeight="true" outlineLevel="0" collapsed="false">
      <c r="A20" s="10"/>
      <c r="B20" s="42" t="n">
        <f aca="false">saat9</f>
        <v>0.6875</v>
      </c>
      <c r="C20" s="12"/>
      <c r="D20" s="60"/>
    </row>
    <row r="21" customFormat="false" ht="14.1" hidden="false" customHeight="true" outlineLevel="0" collapsed="false">
      <c r="A21" s="10"/>
      <c r="B21" s="42"/>
      <c r="C21" s="89"/>
      <c r="D21" s="90"/>
    </row>
    <row r="22" customFormat="false" ht="14.1" hidden="false" customHeight="true" outlineLevel="0" collapsed="false">
      <c r="A22" s="41" t="n">
        <f aca="false">43999</f>
        <v>43999</v>
      </c>
      <c r="B22" s="11" t="n">
        <f aca="false">saat1</f>
        <v>0.4375</v>
      </c>
      <c r="C22" s="57"/>
      <c r="D22" s="88"/>
    </row>
    <row r="23" customFormat="false" ht="14.1" hidden="false" customHeight="true" outlineLevel="0" collapsed="false">
      <c r="A23" s="41"/>
      <c r="B23" s="11"/>
      <c r="C23" s="91"/>
      <c r="D23" s="61"/>
    </row>
    <row r="24" customFormat="false" ht="14.1" hidden="false" customHeight="true" outlineLevel="0" collapsed="false">
      <c r="A24" s="41"/>
      <c r="B24" s="18" t="n">
        <f aca="false">saat2</f>
        <v>0.5</v>
      </c>
      <c r="C24" s="92" t="s">
        <v>112</v>
      </c>
      <c r="D24" s="60"/>
    </row>
    <row r="25" customFormat="false" ht="14.1" hidden="false" customHeight="true" outlineLevel="0" collapsed="false">
      <c r="A25" s="41"/>
      <c r="B25" s="18"/>
      <c r="C25" s="93" t="s">
        <v>113</v>
      </c>
      <c r="D25" s="61"/>
    </row>
    <row r="26" customFormat="false" ht="14.1" hidden="false" customHeight="true" outlineLevel="0" collapsed="false">
      <c r="A26" s="41"/>
      <c r="B26" s="94" t="n">
        <v>0.583333333333333</v>
      </c>
      <c r="C26" s="3" t="s">
        <v>114</v>
      </c>
      <c r="D26" s="60"/>
    </row>
    <row r="27" customFormat="false" ht="14.1" hidden="false" customHeight="true" outlineLevel="0" collapsed="false">
      <c r="A27" s="41"/>
      <c r="B27" s="94"/>
      <c r="C27" s="71" t="s">
        <v>115</v>
      </c>
      <c r="D27" s="61"/>
    </row>
    <row r="28" customFormat="false" ht="14.1" hidden="false" customHeight="true" outlineLevel="0" collapsed="false">
      <c r="A28" s="41"/>
      <c r="B28" s="18" t="n">
        <f aca="false">saat3</f>
        <v>0.666666666666667</v>
      </c>
      <c r="C28" s="12"/>
      <c r="D28" s="58" t="s">
        <v>116</v>
      </c>
    </row>
    <row r="29" customFormat="false" ht="14.1" hidden="false" customHeight="true" outlineLevel="0" collapsed="false">
      <c r="A29" s="41"/>
      <c r="B29" s="18"/>
      <c r="C29" s="15"/>
      <c r="D29" s="58" t="s">
        <v>113</v>
      </c>
    </row>
    <row r="30" customFormat="false" ht="14.1" hidden="false" customHeight="true" outlineLevel="0" collapsed="false">
      <c r="A30" s="41"/>
      <c r="B30" s="42" t="n">
        <f aca="false">saat4</f>
        <v>0.729166666666667</v>
      </c>
      <c r="C30" s="12"/>
      <c r="D30" s="60"/>
    </row>
    <row r="31" customFormat="false" ht="14.1" hidden="false" customHeight="true" outlineLevel="0" collapsed="false">
      <c r="A31" s="41"/>
      <c r="B31" s="42"/>
      <c r="C31" s="89"/>
      <c r="D31" s="90"/>
    </row>
    <row r="32" customFormat="false" ht="14.1" hidden="false" customHeight="true" outlineLevel="0" collapsed="false">
      <c r="A32" s="41" t="n">
        <f aca="false">44000</f>
        <v>44000</v>
      </c>
      <c r="B32" s="11" t="n">
        <f aca="false">saat1</f>
        <v>0.4375</v>
      </c>
      <c r="C32" s="57"/>
      <c r="D32" s="88"/>
    </row>
    <row r="33" customFormat="false" ht="14.1" hidden="false" customHeight="true" outlineLevel="0" collapsed="false">
      <c r="A33" s="41"/>
      <c r="B33" s="11"/>
      <c r="C33" s="15"/>
      <c r="D33" s="61"/>
    </row>
    <row r="34" customFormat="false" ht="14.1" hidden="false" customHeight="true" outlineLevel="0" collapsed="false">
      <c r="A34" s="41"/>
      <c r="B34" s="18" t="n">
        <f aca="false">saat2</f>
        <v>0.5</v>
      </c>
      <c r="C34" s="95" t="s">
        <v>117</v>
      </c>
      <c r="D34" s="58"/>
      <c r="G34" s="5" t="s">
        <v>118</v>
      </c>
    </row>
    <row r="35" customFormat="false" ht="14.1" hidden="false" customHeight="true" outlineLevel="0" collapsed="false">
      <c r="A35" s="41"/>
      <c r="B35" s="18"/>
      <c r="C35" s="96" t="s">
        <v>119</v>
      </c>
      <c r="D35" s="58"/>
    </row>
    <row r="36" customFormat="false" ht="14.1" hidden="false" customHeight="true" outlineLevel="0" collapsed="false">
      <c r="A36" s="41"/>
      <c r="B36" s="18" t="n">
        <f aca="false">saat3</f>
        <v>0.666666666666667</v>
      </c>
      <c r="C36" s="12"/>
      <c r="D36" s="60"/>
    </row>
    <row r="37" customFormat="false" ht="14.1" hidden="false" customHeight="true" outlineLevel="0" collapsed="false">
      <c r="A37" s="41"/>
      <c r="B37" s="18"/>
      <c r="C37" s="15"/>
      <c r="D37" s="61"/>
    </row>
    <row r="38" customFormat="false" ht="14.1" hidden="false" customHeight="true" outlineLevel="0" collapsed="false">
      <c r="A38" s="41"/>
      <c r="B38" s="18" t="n">
        <v>0.791666666666667</v>
      </c>
      <c r="C38" s="70"/>
      <c r="D38" s="60"/>
    </row>
    <row r="39" customFormat="false" ht="14.1" hidden="false" customHeight="true" outlineLevel="0" collapsed="false">
      <c r="A39" s="41"/>
      <c r="B39" s="18"/>
      <c r="C39" s="91"/>
      <c r="D39" s="61"/>
    </row>
    <row r="40" customFormat="false" ht="14.1" hidden="false" customHeight="true" outlineLevel="0" collapsed="false">
      <c r="A40" s="41"/>
      <c r="B40" s="42" t="n">
        <v>0.791666666666667</v>
      </c>
      <c r="C40" s="95"/>
      <c r="D40" s="60"/>
    </row>
    <row r="41" customFormat="false" ht="14.1" hidden="false" customHeight="true" outlineLevel="0" collapsed="false">
      <c r="A41" s="41"/>
      <c r="B41" s="42"/>
      <c r="C41" s="97"/>
      <c r="D41" s="90"/>
    </row>
    <row r="42" customFormat="false" ht="14.1" hidden="false" customHeight="true" outlineLevel="0" collapsed="false">
      <c r="A42" s="41" t="n">
        <f aca="false">44001</f>
        <v>44001</v>
      </c>
      <c r="B42" s="11" t="n">
        <f aca="false">saat1</f>
        <v>0.4375</v>
      </c>
      <c r="C42" s="98"/>
      <c r="D42" s="88"/>
    </row>
    <row r="43" customFormat="false" ht="14.1" hidden="false" customHeight="true" outlineLevel="0" collapsed="false">
      <c r="A43" s="41"/>
      <c r="B43" s="11"/>
      <c r="C43" s="99"/>
      <c r="D43" s="61"/>
    </row>
    <row r="44" customFormat="false" ht="14.1" hidden="false" customHeight="true" outlineLevel="0" collapsed="false">
      <c r="A44" s="41"/>
      <c r="B44" s="18" t="n">
        <f aca="false">saat2</f>
        <v>0.5</v>
      </c>
      <c r="C44" s="95"/>
      <c r="D44" s="60"/>
    </row>
    <row r="45" customFormat="false" ht="14.1" hidden="false" customHeight="true" outlineLevel="0" collapsed="false">
      <c r="A45" s="41"/>
      <c r="B45" s="18"/>
      <c r="C45" s="96"/>
      <c r="D45" s="61"/>
    </row>
    <row r="46" customFormat="false" ht="14.1" hidden="false" customHeight="true" outlineLevel="0" collapsed="false">
      <c r="A46" s="41"/>
      <c r="B46" s="18" t="n">
        <f aca="false">saat3</f>
        <v>0.666666666666667</v>
      </c>
      <c r="C46" s="95"/>
      <c r="D46" s="60"/>
    </row>
    <row r="47" customFormat="false" ht="14.1" hidden="false" customHeight="true" outlineLevel="0" collapsed="false">
      <c r="A47" s="41"/>
      <c r="B47" s="18"/>
      <c r="C47" s="96"/>
      <c r="D47" s="61"/>
    </row>
    <row r="48" customFormat="false" ht="14.1" hidden="false" customHeight="true" outlineLevel="0" collapsed="false">
      <c r="A48" s="41"/>
      <c r="B48" s="42" t="n">
        <f aca="false">saat4</f>
        <v>0.729166666666667</v>
      </c>
      <c r="C48" s="95"/>
      <c r="D48" s="60"/>
    </row>
    <row r="49" customFormat="false" ht="14.1" hidden="false" customHeight="true" outlineLevel="0" collapsed="false">
      <c r="A49" s="41"/>
      <c r="B49" s="42"/>
      <c r="C49" s="97"/>
      <c r="D49" s="90"/>
    </row>
    <row r="50" customFormat="false" ht="14.1" hidden="false" customHeight="true" outlineLevel="0" collapsed="false">
      <c r="A50" s="41" t="n">
        <f aca="false">44002</f>
        <v>44002</v>
      </c>
      <c r="B50" s="11" t="n">
        <f aca="false">saat1</f>
        <v>0.4375</v>
      </c>
      <c r="C50" s="100"/>
      <c r="D50" s="88"/>
    </row>
    <row r="51" customFormat="false" ht="14.1" hidden="false" customHeight="true" outlineLevel="0" collapsed="false">
      <c r="A51" s="41"/>
      <c r="B51" s="11"/>
      <c r="C51" s="96"/>
      <c r="D51" s="61"/>
    </row>
    <row r="52" customFormat="false" ht="14.1" hidden="false" customHeight="true" outlineLevel="0" collapsed="false">
      <c r="A52" s="41"/>
      <c r="B52" s="18" t="n">
        <f aca="false">saat2</f>
        <v>0.5</v>
      </c>
      <c r="C52" s="95"/>
      <c r="D52" s="60" t="s">
        <v>120</v>
      </c>
    </row>
    <row r="53" customFormat="false" ht="14.1" hidden="false" customHeight="true" outlineLevel="0" collapsed="false">
      <c r="A53" s="41"/>
      <c r="B53" s="18"/>
      <c r="C53" s="91"/>
      <c r="D53" s="61" t="s">
        <v>82</v>
      </c>
    </row>
    <row r="54" customFormat="false" ht="14.1" hidden="false" customHeight="true" outlineLevel="0" collapsed="false">
      <c r="A54" s="41"/>
      <c r="B54" s="18" t="n">
        <f aca="false">saat3</f>
        <v>0.666666666666667</v>
      </c>
      <c r="C54" s="92" t="s">
        <v>121</v>
      </c>
      <c r="D54" s="60"/>
    </row>
    <row r="55" customFormat="false" ht="14.1" hidden="false" customHeight="true" outlineLevel="0" collapsed="false">
      <c r="A55" s="41"/>
      <c r="B55" s="18"/>
      <c r="C55" s="93" t="s">
        <v>122</v>
      </c>
      <c r="D55" s="61"/>
    </row>
    <row r="56" customFormat="false" ht="14.1" hidden="false" customHeight="true" outlineLevel="0" collapsed="false">
      <c r="A56" s="41"/>
      <c r="B56" s="42" t="n">
        <f aca="false">saat4</f>
        <v>0.729166666666667</v>
      </c>
      <c r="C56" s="95"/>
      <c r="D56" s="60"/>
    </row>
    <row r="57" customFormat="false" ht="14.1" hidden="false" customHeight="true" outlineLevel="0" collapsed="false">
      <c r="A57" s="41"/>
      <c r="B57" s="42"/>
      <c r="C57" s="89"/>
      <c r="D57" s="90"/>
    </row>
    <row r="58" customFormat="false" ht="14.1" hidden="false" customHeight="true" outlineLevel="0" collapsed="false">
      <c r="A58" s="41" t="n">
        <f aca="false">44003</f>
        <v>44003</v>
      </c>
      <c r="B58" s="11" t="n">
        <f aca="false">saat1</f>
        <v>0.4375</v>
      </c>
      <c r="C58" s="76"/>
      <c r="D58" s="88"/>
    </row>
    <row r="59" customFormat="false" ht="14.1" hidden="false" customHeight="true" outlineLevel="0" collapsed="false">
      <c r="A59" s="41"/>
      <c r="B59" s="11"/>
      <c r="C59" s="59"/>
      <c r="D59" s="61"/>
    </row>
    <row r="60" customFormat="false" ht="14.1" hidden="false" customHeight="true" outlineLevel="0" collapsed="false">
      <c r="A60" s="41"/>
      <c r="B60" s="18" t="n">
        <f aca="false">saat2</f>
        <v>0.5</v>
      </c>
      <c r="C60" s="12"/>
      <c r="D60" s="60"/>
    </row>
    <row r="61" customFormat="false" ht="14.1" hidden="false" customHeight="true" outlineLevel="0" collapsed="false">
      <c r="A61" s="41"/>
      <c r="B61" s="18"/>
      <c r="C61" s="15"/>
      <c r="D61" s="61"/>
    </row>
    <row r="62" customFormat="false" ht="14.1" hidden="false" customHeight="true" outlineLevel="0" collapsed="false">
      <c r="A62" s="41"/>
      <c r="B62" s="18" t="n">
        <f aca="false">saat3</f>
        <v>0.666666666666667</v>
      </c>
      <c r="C62" s="12"/>
      <c r="D62" s="60"/>
    </row>
    <row r="63" customFormat="false" ht="14.1" hidden="false" customHeight="true" outlineLevel="0" collapsed="false">
      <c r="A63" s="41"/>
      <c r="B63" s="18"/>
      <c r="C63" s="15"/>
      <c r="D63" s="61"/>
    </row>
    <row r="64" customFormat="false" ht="14.1" hidden="false" customHeight="true" outlineLevel="0" collapsed="false">
      <c r="A64" s="41"/>
      <c r="B64" s="42" t="n">
        <f aca="false">saat4</f>
        <v>0.729166666666667</v>
      </c>
      <c r="C64" s="12"/>
      <c r="D64" s="60"/>
    </row>
    <row r="65" customFormat="false" ht="14.1" hidden="false" customHeight="true" outlineLevel="0" collapsed="false">
      <c r="A65" s="41"/>
      <c r="B65" s="42"/>
      <c r="C65" s="89"/>
      <c r="D65" s="90"/>
    </row>
    <row r="66" customFormat="false" ht="14.1" hidden="false" customHeight="true" outlineLevel="0" collapsed="false">
      <c r="A66" s="41" t="n">
        <f aca="false">44004</f>
        <v>44004</v>
      </c>
      <c r="B66" s="11" t="n">
        <f aca="false">saat5</f>
        <v>0.4375</v>
      </c>
      <c r="C66" s="57"/>
      <c r="D66" s="88"/>
    </row>
    <row r="67" customFormat="false" ht="14.1" hidden="false" customHeight="true" outlineLevel="0" collapsed="false">
      <c r="A67" s="41"/>
      <c r="B67" s="11"/>
      <c r="C67" s="15"/>
      <c r="D67" s="61"/>
    </row>
    <row r="68" customFormat="false" ht="14.1" hidden="false" customHeight="true" outlineLevel="0" collapsed="false">
      <c r="A68" s="41"/>
      <c r="B68" s="18" t="n">
        <f aca="false">saat6</f>
        <v>0.5</v>
      </c>
      <c r="C68" s="74"/>
      <c r="D68" s="58" t="s">
        <v>123</v>
      </c>
    </row>
    <row r="69" customFormat="false" ht="14.1" hidden="false" customHeight="true" outlineLevel="0" collapsed="false">
      <c r="A69" s="41"/>
      <c r="B69" s="18"/>
      <c r="C69" s="75"/>
      <c r="D69" s="58" t="s">
        <v>124</v>
      </c>
    </row>
    <row r="70" customFormat="false" ht="14.1" hidden="false" customHeight="true" outlineLevel="0" collapsed="false">
      <c r="A70" s="41"/>
      <c r="B70" s="18" t="n">
        <f aca="false">saat7</f>
        <v>0.5625</v>
      </c>
      <c r="C70" s="59" t="s">
        <v>125</v>
      </c>
      <c r="D70" s="60"/>
    </row>
    <row r="71" customFormat="false" ht="14.1" hidden="false" customHeight="true" outlineLevel="0" collapsed="false">
      <c r="A71" s="41"/>
      <c r="B71" s="18"/>
      <c r="C71" s="59" t="s">
        <v>15</v>
      </c>
      <c r="D71" s="61"/>
    </row>
    <row r="72" customFormat="false" ht="14.1" hidden="false" customHeight="true" outlineLevel="0" collapsed="false">
      <c r="A72" s="41"/>
      <c r="B72" s="18" t="n">
        <f aca="false">saat8</f>
        <v>0.625</v>
      </c>
      <c r="C72" s="12"/>
      <c r="D72" s="58"/>
    </row>
    <row r="73" customFormat="false" ht="14.1" hidden="false" customHeight="true" outlineLevel="0" collapsed="false">
      <c r="A73" s="41"/>
      <c r="B73" s="18"/>
      <c r="C73" s="15"/>
      <c r="D73" s="58"/>
    </row>
    <row r="74" customFormat="false" ht="14.1" hidden="false" customHeight="true" outlineLevel="0" collapsed="false">
      <c r="A74" s="41"/>
      <c r="B74" s="42" t="n">
        <f aca="false">saat9</f>
        <v>0.6875</v>
      </c>
      <c r="C74" s="12"/>
      <c r="D74" s="60"/>
    </row>
    <row r="75" customFormat="false" ht="14.1" hidden="false" customHeight="true" outlineLevel="0" collapsed="false">
      <c r="A75" s="41"/>
      <c r="B75" s="42"/>
      <c r="C75" s="89"/>
      <c r="D75" s="90"/>
    </row>
    <row r="76" customFormat="false" ht="14.1" hidden="false" customHeight="true" outlineLevel="0" collapsed="false">
      <c r="A76" s="41" t="n">
        <f aca="false">44005</f>
        <v>44005</v>
      </c>
      <c r="B76" s="11" t="n">
        <f aca="false">saat5</f>
        <v>0.4375</v>
      </c>
      <c r="C76" s="76"/>
      <c r="D76" s="101"/>
    </row>
    <row r="77" customFormat="false" ht="14.1" hidden="false" customHeight="true" outlineLevel="0" collapsed="false">
      <c r="A77" s="41"/>
      <c r="B77" s="11"/>
      <c r="C77" s="59"/>
      <c r="D77" s="102"/>
    </row>
    <row r="78" customFormat="false" ht="14.1" hidden="false" customHeight="true" outlineLevel="0" collapsed="false">
      <c r="A78" s="41"/>
      <c r="B78" s="18" t="n">
        <f aca="false">saat6</f>
        <v>0.5</v>
      </c>
      <c r="C78" s="12"/>
      <c r="D78" s="60"/>
    </row>
    <row r="79" customFormat="false" ht="14.1" hidden="false" customHeight="true" outlineLevel="0" collapsed="false">
      <c r="A79" s="41"/>
      <c r="B79" s="18"/>
      <c r="C79" s="15"/>
      <c r="D79" s="61"/>
    </row>
    <row r="80" customFormat="false" ht="14.1" hidden="false" customHeight="true" outlineLevel="0" collapsed="false">
      <c r="A80" s="41"/>
      <c r="B80" s="18" t="n">
        <f aca="false">saat7</f>
        <v>0.5625</v>
      </c>
      <c r="C80" s="12"/>
      <c r="D80" s="60"/>
    </row>
    <row r="81" customFormat="false" ht="14.1" hidden="false" customHeight="true" outlineLevel="0" collapsed="false">
      <c r="A81" s="41"/>
      <c r="B81" s="18"/>
      <c r="C81" s="96"/>
      <c r="D81" s="61"/>
    </row>
    <row r="82" customFormat="false" ht="14.1" hidden="false" customHeight="true" outlineLevel="0" collapsed="false">
      <c r="A82" s="41"/>
      <c r="B82" s="18" t="n">
        <f aca="false">saat8</f>
        <v>0.625</v>
      </c>
      <c r="C82" s="95"/>
      <c r="D82" s="58" t="s">
        <v>126</v>
      </c>
    </row>
    <row r="83" customFormat="false" ht="14.1" hidden="false" customHeight="true" outlineLevel="0" collapsed="false">
      <c r="A83" s="41"/>
      <c r="B83" s="18"/>
      <c r="C83" s="96"/>
      <c r="D83" s="58" t="s">
        <v>100</v>
      </c>
    </row>
    <row r="84" customFormat="false" ht="14.1" hidden="false" customHeight="true" outlineLevel="0" collapsed="false">
      <c r="A84" s="41"/>
      <c r="B84" s="42" t="n">
        <f aca="false">saat9</f>
        <v>0.6875</v>
      </c>
      <c r="C84" s="95"/>
      <c r="D84" s="60"/>
    </row>
    <row r="85" customFormat="false" ht="14.1" hidden="false" customHeight="true" outlineLevel="0" collapsed="false">
      <c r="A85" s="41"/>
      <c r="B85" s="42"/>
      <c r="C85" s="97"/>
      <c r="D85" s="90"/>
    </row>
    <row r="86" customFormat="false" ht="14.1" hidden="false" customHeight="true" outlineLevel="0" collapsed="false">
      <c r="A86" s="41" t="n">
        <f aca="false">44006</f>
        <v>44006</v>
      </c>
      <c r="B86" s="11" t="n">
        <f aca="false">saat1</f>
        <v>0.4375</v>
      </c>
      <c r="C86" s="98"/>
      <c r="D86" s="88"/>
    </row>
    <row r="87" customFormat="false" ht="14.1" hidden="false" customHeight="true" outlineLevel="0" collapsed="false">
      <c r="A87" s="41"/>
      <c r="B87" s="11"/>
      <c r="C87" s="99"/>
      <c r="D87" s="61"/>
    </row>
    <row r="88" customFormat="false" ht="14.1" hidden="false" customHeight="true" outlineLevel="0" collapsed="false">
      <c r="A88" s="41"/>
      <c r="B88" s="18" t="n">
        <f aca="false">saat2</f>
        <v>0.5</v>
      </c>
      <c r="C88" s="12" t="s">
        <v>127</v>
      </c>
      <c r="D88" s="58"/>
    </row>
    <row r="89" customFormat="false" ht="14.1" hidden="false" customHeight="true" outlineLevel="0" collapsed="false">
      <c r="A89" s="41"/>
      <c r="B89" s="18"/>
      <c r="C89" s="15" t="s">
        <v>122</v>
      </c>
      <c r="D89" s="58"/>
    </row>
    <row r="90" customFormat="false" ht="14.1" hidden="false" customHeight="true" outlineLevel="0" collapsed="false">
      <c r="A90" s="41"/>
      <c r="B90" s="18" t="n">
        <f aca="false">saat3</f>
        <v>0.666666666666667</v>
      </c>
      <c r="C90" s="95"/>
      <c r="D90" s="60"/>
    </row>
    <row r="91" customFormat="false" ht="14.1" hidden="false" customHeight="true" outlineLevel="0" collapsed="false">
      <c r="A91" s="41"/>
      <c r="B91" s="18"/>
      <c r="C91" s="96"/>
      <c r="D91" s="61"/>
    </row>
    <row r="92" customFormat="false" ht="14.1" hidden="false" customHeight="true" outlineLevel="0" collapsed="false">
      <c r="A92" s="41"/>
      <c r="B92" s="42" t="n">
        <f aca="false">saat4</f>
        <v>0.729166666666667</v>
      </c>
      <c r="C92" s="12"/>
      <c r="D92" s="60"/>
    </row>
    <row r="93" customFormat="false" ht="14.1" hidden="false" customHeight="true" outlineLevel="0" collapsed="false">
      <c r="A93" s="41"/>
      <c r="B93" s="42"/>
      <c r="C93" s="89"/>
      <c r="D93" s="90"/>
    </row>
    <row r="94" customFormat="false" ht="14.1" hidden="false" customHeight="true" outlineLevel="0" collapsed="false">
      <c r="A94" s="41" t="n">
        <f aca="false">44007</f>
        <v>44007</v>
      </c>
      <c r="B94" s="11" t="n">
        <f aca="false">saat1</f>
        <v>0.4375</v>
      </c>
      <c r="C94" s="57"/>
      <c r="D94" s="103"/>
    </row>
    <row r="95" customFormat="false" ht="14.1" hidden="false" customHeight="true" outlineLevel="0" collapsed="false">
      <c r="A95" s="41"/>
      <c r="B95" s="11"/>
      <c r="C95" s="15"/>
      <c r="D95" s="58"/>
    </row>
    <row r="96" customFormat="false" ht="14.1" hidden="false" customHeight="true" outlineLevel="0" collapsed="false">
      <c r="A96" s="41"/>
      <c r="B96" s="18" t="n">
        <f aca="false">saat2</f>
        <v>0.5</v>
      </c>
      <c r="C96" s="12"/>
      <c r="D96" s="60" t="s">
        <v>128</v>
      </c>
    </row>
    <row r="97" customFormat="false" ht="14.1" hidden="false" customHeight="true" outlineLevel="0" collapsed="false">
      <c r="A97" s="41"/>
      <c r="B97" s="18"/>
      <c r="C97" s="15"/>
      <c r="D97" s="61" t="s">
        <v>124</v>
      </c>
    </row>
    <row r="98" customFormat="false" ht="14.1" hidden="false" customHeight="true" outlineLevel="0" collapsed="false">
      <c r="A98" s="41"/>
      <c r="B98" s="18" t="n">
        <f aca="false">saat3</f>
        <v>0.666666666666667</v>
      </c>
      <c r="C98" s="12"/>
      <c r="D98" s="60"/>
    </row>
    <row r="99" customFormat="false" ht="14.1" hidden="false" customHeight="true" outlineLevel="0" collapsed="false">
      <c r="A99" s="41"/>
      <c r="B99" s="18"/>
      <c r="C99" s="96"/>
      <c r="D99" s="61"/>
    </row>
    <row r="100" customFormat="false" ht="14.1" hidden="false" customHeight="true" outlineLevel="0" collapsed="false">
      <c r="A100" s="41"/>
      <c r="B100" s="42" t="n">
        <f aca="false">saat4</f>
        <v>0.729166666666667</v>
      </c>
      <c r="C100" s="95"/>
      <c r="D100" s="60"/>
    </row>
    <row r="101" customFormat="false" ht="14.1" hidden="false" customHeight="true" outlineLevel="0" collapsed="false">
      <c r="A101" s="41"/>
      <c r="B101" s="42"/>
      <c r="C101" s="97"/>
      <c r="D101" s="90"/>
    </row>
    <row r="102" customFormat="false" ht="14.1" hidden="false" customHeight="true" outlineLevel="0" collapsed="false">
      <c r="A102" s="41" t="n">
        <f aca="false">44008</f>
        <v>44008</v>
      </c>
      <c r="B102" s="11" t="n">
        <f aca="false">saat1</f>
        <v>0.4375</v>
      </c>
      <c r="C102" s="98"/>
      <c r="D102" s="88"/>
    </row>
    <row r="103" customFormat="false" ht="14.1" hidden="false" customHeight="true" outlineLevel="0" collapsed="false">
      <c r="A103" s="41"/>
      <c r="B103" s="11"/>
      <c r="C103" s="99"/>
      <c r="D103" s="61"/>
    </row>
    <row r="104" customFormat="false" ht="14.1" hidden="false" customHeight="true" outlineLevel="0" collapsed="false">
      <c r="A104" s="41"/>
      <c r="B104" s="18" t="n">
        <f aca="false">saat2</f>
        <v>0.5</v>
      </c>
      <c r="C104" s="60"/>
      <c r="D104" s="58"/>
    </row>
    <row r="105" customFormat="false" ht="14.1" hidden="false" customHeight="true" outlineLevel="0" collapsed="false">
      <c r="A105" s="41"/>
      <c r="B105" s="18"/>
      <c r="C105" s="61"/>
      <c r="D105" s="58"/>
    </row>
    <row r="106" customFormat="false" ht="14.1" hidden="false" customHeight="true" outlineLevel="0" collapsed="false">
      <c r="A106" s="41"/>
      <c r="B106" s="18" t="n">
        <f aca="false">saat3</f>
        <v>0.666666666666667</v>
      </c>
      <c r="C106" s="95" t="s">
        <v>77</v>
      </c>
      <c r="D106" s="60"/>
    </row>
    <row r="107" customFormat="false" ht="14.1" hidden="false" customHeight="true" outlineLevel="0" collapsed="false">
      <c r="A107" s="41"/>
      <c r="B107" s="18"/>
      <c r="C107" s="96" t="s">
        <v>82</v>
      </c>
      <c r="D107" s="61"/>
    </row>
    <row r="108" customFormat="false" ht="14.1" hidden="false" customHeight="true" outlineLevel="0" collapsed="false">
      <c r="A108" s="41"/>
      <c r="B108" s="42" t="n">
        <f aca="false">saat4</f>
        <v>0.729166666666667</v>
      </c>
      <c r="C108" s="95"/>
      <c r="D108" s="60" t="s">
        <v>81</v>
      </c>
    </row>
    <row r="109" customFormat="false" ht="14.1" hidden="false" customHeight="true" outlineLevel="0" collapsed="false">
      <c r="A109" s="41"/>
      <c r="B109" s="42"/>
      <c r="C109" s="97"/>
      <c r="D109" s="90" t="s">
        <v>113</v>
      </c>
    </row>
  </sheetData>
  <mergeCells count="65">
    <mergeCell ref="A2:A11"/>
    <mergeCell ref="B2:B3"/>
    <mergeCell ref="B4:B5"/>
    <mergeCell ref="B6:B7"/>
    <mergeCell ref="B8:B9"/>
    <mergeCell ref="B10:B11"/>
    <mergeCell ref="A12:A21"/>
    <mergeCell ref="B12:B13"/>
    <mergeCell ref="B14:B15"/>
    <mergeCell ref="B16:B17"/>
    <mergeCell ref="B18:B19"/>
    <mergeCell ref="B20:B21"/>
    <mergeCell ref="A22:A31"/>
    <mergeCell ref="B22:B23"/>
    <mergeCell ref="B24:B25"/>
    <mergeCell ref="B28:B29"/>
    <mergeCell ref="B30:B31"/>
    <mergeCell ref="A32:A41"/>
    <mergeCell ref="B32:B33"/>
    <mergeCell ref="B34:B35"/>
    <mergeCell ref="B36:B37"/>
    <mergeCell ref="B38:B39"/>
    <mergeCell ref="B40:B41"/>
    <mergeCell ref="A42:A49"/>
    <mergeCell ref="B42:B43"/>
    <mergeCell ref="B44:B45"/>
    <mergeCell ref="B46:B47"/>
    <mergeCell ref="B48:B49"/>
    <mergeCell ref="A50:A57"/>
    <mergeCell ref="B50:B51"/>
    <mergeCell ref="B52:B53"/>
    <mergeCell ref="B54:B55"/>
    <mergeCell ref="B56:B57"/>
    <mergeCell ref="A58:A65"/>
    <mergeCell ref="B58:B59"/>
    <mergeCell ref="B60:B61"/>
    <mergeCell ref="B62:B63"/>
    <mergeCell ref="B64:B65"/>
    <mergeCell ref="A66:A75"/>
    <mergeCell ref="B66:B67"/>
    <mergeCell ref="B68:B69"/>
    <mergeCell ref="B70:B71"/>
    <mergeCell ref="B72:B73"/>
    <mergeCell ref="B74:B75"/>
    <mergeCell ref="A76:A85"/>
    <mergeCell ref="B76:B77"/>
    <mergeCell ref="B78:B79"/>
    <mergeCell ref="B80:B81"/>
    <mergeCell ref="B82:B83"/>
    <mergeCell ref="B84:B85"/>
    <mergeCell ref="A86:A93"/>
    <mergeCell ref="B86:B87"/>
    <mergeCell ref="B88:B89"/>
    <mergeCell ref="B90:B91"/>
    <mergeCell ref="B92:B93"/>
    <mergeCell ref="A94:A101"/>
    <mergeCell ref="B94:B95"/>
    <mergeCell ref="B96:B97"/>
    <mergeCell ref="B98:B99"/>
    <mergeCell ref="B100:B101"/>
    <mergeCell ref="A102:A109"/>
    <mergeCell ref="B102:B103"/>
    <mergeCell ref="B104:B105"/>
    <mergeCell ref="B106:B107"/>
    <mergeCell ref="B108:B109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109"/>
  <sheetViews>
    <sheetView showFormulas="false" showGridLines="false" showRowColHeaders="true" showZeros="true" rightToLeft="false" tabSelected="false" showOutlineSymbols="true" defaultGridColor="true" view="normal" topLeftCell="A94" colorId="64" zoomScale="130" zoomScaleNormal="130" zoomScalePageLayoutView="100" workbookViewId="0">
      <selection pane="topLeft" activeCell="H19" activeCellId="0" sqref="H19"/>
    </sheetView>
  </sheetViews>
  <sheetFormatPr defaultColWidth="9.15625" defaultRowHeight="10.5" zeroHeight="false" outlineLevelRow="0" outlineLevelCol="0"/>
  <cols>
    <col collapsed="false" customWidth="true" hidden="false" outlineLevel="0" max="1" min="1" style="1" width="3.29"/>
    <col collapsed="false" customWidth="false" hidden="false" outlineLevel="0" max="2" min="2" style="2" width="9.14"/>
    <col collapsed="false" customWidth="true" hidden="false" outlineLevel="0" max="4" min="3" style="104" width="38.43"/>
    <col collapsed="false" customWidth="false" hidden="false" outlineLevel="0" max="1024" min="5" style="5" width="9.14"/>
  </cols>
  <sheetData>
    <row r="1" customFormat="false" ht="14.1" hidden="false" customHeight="true" outlineLevel="0" collapsed="false">
      <c r="A1" s="6"/>
      <c r="B1" s="7"/>
      <c r="C1" s="105" t="s">
        <v>0</v>
      </c>
      <c r="D1" s="106" t="s">
        <v>1</v>
      </c>
    </row>
    <row r="2" customFormat="false" ht="14.1" hidden="false" customHeight="true" outlineLevel="0" collapsed="false">
      <c r="A2" s="10" t="n">
        <f aca="false">43997</f>
        <v>43997</v>
      </c>
      <c r="B2" s="11" t="n">
        <v>0.416666666666667</v>
      </c>
      <c r="C2" s="12" t="s">
        <v>4</v>
      </c>
      <c r="D2" s="107"/>
    </row>
    <row r="3" customFormat="false" ht="14.1" hidden="false" customHeight="true" outlineLevel="0" collapsed="false">
      <c r="A3" s="10"/>
      <c r="B3" s="11"/>
      <c r="C3" s="15" t="s">
        <v>5</v>
      </c>
      <c r="D3" s="40"/>
    </row>
    <row r="4" customFormat="false" ht="14.1" hidden="false" customHeight="true" outlineLevel="0" collapsed="false">
      <c r="A4" s="10"/>
      <c r="B4" s="18" t="n">
        <f aca="false">saat6</f>
        <v>0.5</v>
      </c>
      <c r="C4" s="19"/>
      <c r="D4" s="20"/>
    </row>
    <row r="5" customFormat="false" ht="14.1" hidden="false" customHeight="true" outlineLevel="0" collapsed="false">
      <c r="A5" s="10"/>
      <c r="B5" s="18"/>
      <c r="C5" s="16"/>
      <c r="D5" s="17"/>
    </row>
    <row r="6" customFormat="false" ht="14.1" hidden="false" customHeight="true" outlineLevel="0" collapsed="false">
      <c r="A6" s="10"/>
      <c r="B6" s="18" t="n">
        <f aca="false">saat7</f>
        <v>0.5625</v>
      </c>
      <c r="C6" s="12" t="s">
        <v>129</v>
      </c>
      <c r="D6" s="58"/>
    </row>
    <row r="7" customFormat="false" ht="14.1" hidden="false" customHeight="true" outlineLevel="0" collapsed="false">
      <c r="A7" s="10"/>
      <c r="B7" s="18"/>
      <c r="C7" s="15" t="s">
        <v>100</v>
      </c>
      <c r="D7" s="58"/>
    </row>
    <row r="8" customFormat="false" ht="14.1" hidden="false" customHeight="true" outlineLevel="0" collapsed="false">
      <c r="A8" s="10"/>
      <c r="B8" s="18" t="n">
        <f aca="false">saat8</f>
        <v>0.625</v>
      </c>
      <c r="C8" s="59"/>
      <c r="D8" s="20"/>
    </row>
    <row r="9" customFormat="false" ht="14.1" hidden="false" customHeight="true" outlineLevel="0" collapsed="false">
      <c r="A9" s="10"/>
      <c r="B9" s="18"/>
      <c r="C9" s="59"/>
      <c r="D9" s="17"/>
    </row>
    <row r="10" customFormat="false" ht="14.1" hidden="false" customHeight="true" outlineLevel="0" collapsed="false">
      <c r="A10" s="10"/>
      <c r="B10" s="42" t="n">
        <f aca="false">saat9</f>
        <v>0.6875</v>
      </c>
      <c r="C10" s="19"/>
      <c r="D10" s="20"/>
    </row>
    <row r="11" customFormat="false" ht="14.1" hidden="false" customHeight="true" outlineLevel="0" collapsed="false">
      <c r="A11" s="10"/>
      <c r="B11" s="42"/>
      <c r="C11" s="37"/>
      <c r="D11" s="38"/>
    </row>
    <row r="12" customFormat="false" ht="14.1" hidden="false" customHeight="true" outlineLevel="0" collapsed="false">
      <c r="A12" s="10" t="n">
        <f aca="false">43998</f>
        <v>43998</v>
      </c>
      <c r="B12" s="11" t="n">
        <f aca="false">saat5</f>
        <v>0.4375</v>
      </c>
      <c r="C12" s="13"/>
      <c r="D12" s="14"/>
    </row>
    <row r="13" customFormat="false" ht="14.1" hidden="false" customHeight="true" outlineLevel="0" collapsed="false">
      <c r="A13" s="10"/>
      <c r="B13" s="11"/>
      <c r="C13" s="16"/>
      <c r="D13" s="17"/>
    </row>
    <row r="14" customFormat="false" ht="14.1" hidden="false" customHeight="true" outlineLevel="0" collapsed="false">
      <c r="A14" s="10"/>
      <c r="B14" s="18" t="n">
        <f aca="false">saat6</f>
        <v>0.5</v>
      </c>
      <c r="C14" s="19"/>
      <c r="D14" s="58" t="s">
        <v>92</v>
      </c>
    </row>
    <row r="15" customFormat="false" ht="14.1" hidden="false" customHeight="true" outlineLevel="0" collapsed="false">
      <c r="A15" s="10"/>
      <c r="B15" s="18"/>
      <c r="C15" s="16"/>
      <c r="D15" s="58" t="s">
        <v>48</v>
      </c>
    </row>
    <row r="16" customFormat="false" ht="14.1" hidden="false" customHeight="true" outlineLevel="0" collapsed="false">
      <c r="A16" s="10"/>
      <c r="B16" s="18" t="n">
        <f aca="false">saat7</f>
        <v>0.5625</v>
      </c>
      <c r="C16" s="19"/>
      <c r="D16" s="20"/>
    </row>
    <row r="17" customFormat="false" ht="14.1" hidden="false" customHeight="true" outlineLevel="0" collapsed="false">
      <c r="A17" s="10"/>
      <c r="B17" s="18"/>
      <c r="C17" s="16"/>
      <c r="D17" s="17"/>
    </row>
    <row r="18" customFormat="false" ht="14.1" hidden="false" customHeight="true" outlineLevel="0" collapsed="false">
      <c r="A18" s="10"/>
      <c r="B18" s="18" t="n">
        <f aca="false">saat8</f>
        <v>0.625</v>
      </c>
      <c r="C18" s="19"/>
      <c r="D18" s="20"/>
    </row>
    <row r="19" customFormat="false" ht="14.1" hidden="false" customHeight="true" outlineLevel="0" collapsed="false">
      <c r="A19" s="10"/>
      <c r="B19" s="18"/>
      <c r="C19" s="16"/>
      <c r="D19" s="17"/>
    </row>
    <row r="20" customFormat="false" ht="14.1" hidden="false" customHeight="true" outlineLevel="0" collapsed="false">
      <c r="A20" s="10"/>
      <c r="B20" s="42" t="n">
        <f aca="false">saat9</f>
        <v>0.6875</v>
      </c>
      <c r="C20" s="19"/>
      <c r="D20" s="20"/>
    </row>
    <row r="21" customFormat="false" ht="14.1" hidden="false" customHeight="true" outlineLevel="0" collapsed="false">
      <c r="A21" s="10"/>
      <c r="B21" s="42"/>
      <c r="C21" s="37"/>
      <c r="D21" s="38"/>
    </row>
    <row r="22" customFormat="false" ht="14.1" hidden="false" customHeight="true" outlineLevel="0" collapsed="false">
      <c r="A22" s="41" t="n">
        <f aca="false">43999</f>
        <v>43999</v>
      </c>
      <c r="B22" s="11" t="n">
        <f aca="false">saat1</f>
        <v>0.4375</v>
      </c>
      <c r="C22" s="13"/>
      <c r="D22" s="14"/>
    </row>
    <row r="23" customFormat="false" ht="14.1" hidden="false" customHeight="true" outlineLevel="0" collapsed="false">
      <c r="A23" s="41"/>
      <c r="B23" s="11"/>
      <c r="C23" s="16"/>
      <c r="D23" s="17"/>
    </row>
    <row r="24" customFormat="false" ht="14.1" hidden="false" customHeight="true" outlineLevel="0" collapsed="false">
      <c r="A24" s="41"/>
      <c r="B24" s="18" t="n">
        <f aca="false">saat2</f>
        <v>0.5</v>
      </c>
      <c r="C24" s="12" t="s">
        <v>130</v>
      </c>
      <c r="D24" s="58"/>
    </row>
    <row r="25" customFormat="false" ht="14.1" hidden="false" customHeight="true" outlineLevel="0" collapsed="false">
      <c r="A25" s="41"/>
      <c r="B25" s="18"/>
      <c r="C25" s="15" t="s">
        <v>103</v>
      </c>
      <c r="D25" s="58"/>
    </row>
    <row r="26" customFormat="false" ht="14.1" hidden="false" customHeight="true" outlineLevel="0" collapsed="false">
      <c r="A26" s="41"/>
      <c r="B26" s="94" t="n">
        <v>0.583333333333333</v>
      </c>
      <c r="C26" s="19" t="s">
        <v>131</v>
      </c>
      <c r="D26" s="20"/>
    </row>
    <row r="27" customFormat="false" ht="14.1" hidden="false" customHeight="true" outlineLevel="0" collapsed="false">
      <c r="A27" s="41"/>
      <c r="B27" s="94"/>
      <c r="C27" s="32" t="s">
        <v>132</v>
      </c>
      <c r="D27" s="17"/>
    </row>
    <row r="28" customFormat="false" ht="14.1" hidden="false" customHeight="true" outlineLevel="0" collapsed="false">
      <c r="A28" s="41"/>
      <c r="B28" s="18" t="n">
        <f aca="false">saat3</f>
        <v>0.666666666666667</v>
      </c>
      <c r="C28" s="22"/>
      <c r="D28" s="20"/>
    </row>
    <row r="29" customFormat="false" ht="14.1" hidden="false" customHeight="true" outlineLevel="0" collapsed="false">
      <c r="A29" s="41"/>
      <c r="B29" s="18"/>
      <c r="C29" s="16"/>
      <c r="D29" s="17"/>
    </row>
    <row r="30" customFormat="false" ht="14.1" hidden="false" customHeight="true" outlineLevel="0" collapsed="false">
      <c r="A30" s="41"/>
      <c r="B30" s="42" t="n">
        <f aca="false">saat4</f>
        <v>0.729166666666667</v>
      </c>
      <c r="C30" s="19"/>
      <c r="D30" s="20"/>
    </row>
    <row r="31" customFormat="false" ht="14.1" hidden="false" customHeight="true" outlineLevel="0" collapsed="false">
      <c r="A31" s="41"/>
      <c r="B31" s="42"/>
      <c r="C31" s="37"/>
      <c r="D31" s="38"/>
    </row>
    <row r="32" customFormat="false" ht="14.1" hidden="false" customHeight="true" outlineLevel="0" collapsed="false">
      <c r="A32" s="41" t="n">
        <f aca="false">44000</f>
        <v>44000</v>
      </c>
      <c r="B32" s="11" t="n">
        <f aca="false">saat1</f>
        <v>0.4375</v>
      </c>
      <c r="C32" s="13"/>
      <c r="D32" s="14"/>
    </row>
    <row r="33" customFormat="false" ht="14.1" hidden="false" customHeight="true" outlineLevel="0" collapsed="false">
      <c r="A33" s="41"/>
      <c r="B33" s="11"/>
      <c r="C33" s="16"/>
      <c r="D33" s="17"/>
    </row>
    <row r="34" customFormat="false" ht="14.1" hidden="false" customHeight="true" outlineLevel="0" collapsed="false">
      <c r="A34" s="41"/>
      <c r="B34" s="18" t="n">
        <f aca="false">saat2</f>
        <v>0.5</v>
      </c>
      <c r="C34" s="19" t="s">
        <v>19</v>
      </c>
      <c r="D34" s="58"/>
    </row>
    <row r="35" customFormat="false" ht="14.1" hidden="false" customHeight="true" outlineLevel="0" collapsed="false">
      <c r="A35" s="41"/>
      <c r="B35" s="18"/>
      <c r="C35" s="16" t="s">
        <v>133</v>
      </c>
      <c r="D35" s="58"/>
    </row>
    <row r="36" customFormat="false" ht="14.1" hidden="false" customHeight="true" outlineLevel="0" collapsed="false">
      <c r="A36" s="41"/>
      <c r="B36" s="18" t="n">
        <f aca="false">saat3</f>
        <v>0.666666666666667</v>
      </c>
      <c r="C36" s="19"/>
      <c r="D36" s="20"/>
    </row>
    <row r="37" customFormat="false" ht="14.1" hidden="false" customHeight="true" outlineLevel="0" collapsed="false">
      <c r="A37" s="41"/>
      <c r="B37" s="18"/>
      <c r="C37" s="16"/>
      <c r="D37" s="17"/>
    </row>
    <row r="38" customFormat="false" ht="14.1" hidden="false" customHeight="true" outlineLevel="0" collapsed="false">
      <c r="A38" s="41"/>
      <c r="B38" s="18" t="n">
        <v>0.791666666666667</v>
      </c>
      <c r="C38" s="22"/>
      <c r="D38" s="20"/>
    </row>
    <row r="39" customFormat="false" ht="14.1" hidden="false" customHeight="true" outlineLevel="0" collapsed="false">
      <c r="A39" s="41"/>
      <c r="B39" s="18"/>
      <c r="C39" s="22"/>
      <c r="D39" s="17"/>
    </row>
    <row r="40" customFormat="false" ht="14.1" hidden="false" customHeight="true" outlineLevel="0" collapsed="false">
      <c r="A40" s="41"/>
      <c r="B40" s="42" t="n">
        <v>0.791666666666667</v>
      </c>
      <c r="C40" s="19"/>
      <c r="D40" s="20"/>
    </row>
    <row r="41" customFormat="false" ht="14.1" hidden="false" customHeight="true" outlineLevel="0" collapsed="false">
      <c r="A41" s="41"/>
      <c r="B41" s="42"/>
      <c r="C41" s="37"/>
      <c r="D41" s="38"/>
    </row>
    <row r="42" customFormat="false" ht="14.1" hidden="false" customHeight="true" outlineLevel="0" collapsed="false">
      <c r="A42" s="41" t="n">
        <f aca="false">44001</f>
        <v>44001</v>
      </c>
      <c r="B42" s="11" t="n">
        <f aca="false">saat1</f>
        <v>0.4375</v>
      </c>
      <c r="C42" s="57" t="s">
        <v>134</v>
      </c>
      <c r="D42" s="14"/>
    </row>
    <row r="43" customFormat="false" ht="14.1" hidden="false" customHeight="true" outlineLevel="0" collapsed="false">
      <c r="A43" s="41"/>
      <c r="B43" s="11"/>
      <c r="C43" s="15" t="s">
        <v>74</v>
      </c>
      <c r="D43" s="17"/>
    </row>
    <row r="44" customFormat="false" ht="14.1" hidden="false" customHeight="true" outlineLevel="0" collapsed="false">
      <c r="A44" s="41"/>
      <c r="B44" s="18" t="n">
        <f aca="false">saat2</f>
        <v>0.5</v>
      </c>
      <c r="C44" s="108"/>
      <c r="D44" s="81"/>
    </row>
    <row r="45" customFormat="false" ht="14.1" hidden="false" customHeight="true" outlineLevel="0" collapsed="false">
      <c r="A45" s="41"/>
      <c r="B45" s="18"/>
      <c r="C45" s="109"/>
      <c r="D45" s="82"/>
    </row>
    <row r="46" customFormat="false" ht="14.1" hidden="false" customHeight="true" outlineLevel="0" collapsed="false">
      <c r="A46" s="41"/>
      <c r="B46" s="18" t="n">
        <f aca="false">saat3</f>
        <v>0.666666666666667</v>
      </c>
      <c r="C46" s="19"/>
      <c r="D46" s="20"/>
    </row>
    <row r="47" customFormat="false" ht="14.1" hidden="false" customHeight="true" outlineLevel="0" collapsed="false">
      <c r="A47" s="41"/>
      <c r="B47" s="18"/>
      <c r="C47" s="16"/>
      <c r="D47" s="17"/>
    </row>
    <row r="48" customFormat="false" ht="14.1" hidden="false" customHeight="true" outlineLevel="0" collapsed="false">
      <c r="A48" s="41"/>
      <c r="B48" s="42" t="n">
        <f aca="false">saat4</f>
        <v>0.729166666666667</v>
      </c>
      <c r="C48" s="19"/>
      <c r="D48" s="20"/>
    </row>
    <row r="49" customFormat="false" ht="14.1" hidden="false" customHeight="true" outlineLevel="0" collapsed="false">
      <c r="A49" s="41"/>
      <c r="B49" s="42"/>
      <c r="C49" s="37"/>
      <c r="D49" s="38"/>
    </row>
    <row r="50" customFormat="false" ht="14.1" hidden="false" customHeight="true" outlineLevel="0" collapsed="false">
      <c r="A50" s="41" t="n">
        <f aca="false">44002</f>
        <v>44002</v>
      </c>
      <c r="B50" s="11" t="n">
        <f aca="false">saat1</f>
        <v>0.4375</v>
      </c>
      <c r="C50" s="13"/>
      <c r="D50" s="14"/>
    </row>
    <row r="51" customFormat="false" ht="14.1" hidden="false" customHeight="true" outlineLevel="0" collapsed="false">
      <c r="A51" s="41"/>
      <c r="B51" s="11"/>
      <c r="C51" s="16"/>
      <c r="D51" s="17"/>
    </row>
    <row r="52" customFormat="false" ht="14.1" hidden="false" customHeight="true" outlineLevel="0" collapsed="false">
      <c r="A52" s="41"/>
      <c r="B52" s="18" t="n">
        <f aca="false">saat2</f>
        <v>0.5</v>
      </c>
      <c r="C52" s="12"/>
      <c r="D52" s="60"/>
    </row>
    <row r="53" customFormat="false" ht="14.1" hidden="false" customHeight="true" outlineLevel="0" collapsed="false">
      <c r="A53" s="41"/>
      <c r="B53" s="18"/>
      <c r="C53" s="15"/>
      <c r="D53" s="61"/>
    </row>
    <row r="54" customFormat="false" ht="14.1" hidden="false" customHeight="true" outlineLevel="0" collapsed="false">
      <c r="A54" s="41"/>
      <c r="B54" s="18" t="n">
        <f aca="false">saat3</f>
        <v>0.666666666666667</v>
      </c>
      <c r="C54" s="12" t="s">
        <v>77</v>
      </c>
      <c r="D54" s="110"/>
    </row>
    <row r="55" customFormat="false" ht="14.1" hidden="false" customHeight="true" outlineLevel="0" collapsed="false">
      <c r="A55" s="41"/>
      <c r="B55" s="18"/>
      <c r="C55" s="15" t="s">
        <v>29</v>
      </c>
      <c r="D55" s="102"/>
    </row>
    <row r="56" customFormat="false" ht="14.1" hidden="false" customHeight="true" outlineLevel="0" collapsed="false">
      <c r="A56" s="41"/>
      <c r="B56" s="42" t="n">
        <f aca="false">saat4</f>
        <v>0.729166666666667</v>
      </c>
      <c r="C56" s="19"/>
      <c r="D56" s="20"/>
    </row>
    <row r="57" customFormat="false" ht="14.1" hidden="false" customHeight="true" outlineLevel="0" collapsed="false">
      <c r="A57" s="41"/>
      <c r="B57" s="42"/>
      <c r="C57" s="37"/>
      <c r="D57" s="38"/>
    </row>
    <row r="58" customFormat="false" ht="14.1" hidden="false" customHeight="true" outlineLevel="0" collapsed="false">
      <c r="A58" s="41" t="n">
        <f aca="false">44003</f>
        <v>44003</v>
      </c>
      <c r="B58" s="11" t="n">
        <f aca="false">saat1</f>
        <v>0.4375</v>
      </c>
      <c r="C58" s="76"/>
      <c r="D58" s="14"/>
    </row>
    <row r="59" customFormat="false" ht="14.1" hidden="false" customHeight="true" outlineLevel="0" collapsed="false">
      <c r="A59" s="41"/>
      <c r="B59" s="11"/>
      <c r="C59" s="59"/>
      <c r="D59" s="17"/>
    </row>
    <row r="60" customFormat="false" ht="14.1" hidden="false" customHeight="true" outlineLevel="0" collapsed="false">
      <c r="A60" s="41"/>
      <c r="B60" s="18" t="n">
        <f aca="false">saat2</f>
        <v>0.5</v>
      </c>
      <c r="C60" s="19"/>
      <c r="D60" s="20"/>
    </row>
    <row r="61" customFormat="false" ht="14.1" hidden="false" customHeight="true" outlineLevel="0" collapsed="false">
      <c r="A61" s="41"/>
      <c r="B61" s="18"/>
      <c r="C61" s="16"/>
      <c r="D61" s="17"/>
    </row>
    <row r="62" customFormat="false" ht="14.1" hidden="false" customHeight="true" outlineLevel="0" collapsed="false">
      <c r="A62" s="41"/>
      <c r="B62" s="18" t="n">
        <f aca="false">saat3</f>
        <v>0.666666666666667</v>
      </c>
      <c r="C62" s="12"/>
      <c r="D62" s="20"/>
    </row>
    <row r="63" customFormat="false" ht="14.1" hidden="false" customHeight="true" outlineLevel="0" collapsed="false">
      <c r="A63" s="41"/>
      <c r="B63" s="18"/>
      <c r="C63" s="15"/>
      <c r="D63" s="17"/>
    </row>
    <row r="64" customFormat="false" ht="14.1" hidden="false" customHeight="true" outlineLevel="0" collapsed="false">
      <c r="A64" s="41"/>
      <c r="B64" s="42" t="n">
        <f aca="false">saat4</f>
        <v>0.729166666666667</v>
      </c>
      <c r="C64" s="19"/>
      <c r="D64" s="20"/>
    </row>
    <row r="65" customFormat="false" ht="14.1" hidden="false" customHeight="true" outlineLevel="0" collapsed="false">
      <c r="A65" s="41"/>
      <c r="B65" s="42"/>
      <c r="C65" s="37"/>
      <c r="D65" s="38"/>
    </row>
    <row r="66" customFormat="false" ht="14.1" hidden="false" customHeight="true" outlineLevel="0" collapsed="false">
      <c r="A66" s="41" t="n">
        <f aca="false">44004</f>
        <v>44004</v>
      </c>
      <c r="B66" s="11" t="n">
        <f aca="false">saat5</f>
        <v>0.4375</v>
      </c>
      <c r="C66" s="57"/>
      <c r="D66" s="103" t="s">
        <v>10</v>
      </c>
    </row>
    <row r="67" customFormat="false" ht="14.1" hidden="false" customHeight="true" outlineLevel="0" collapsed="false">
      <c r="A67" s="41"/>
      <c r="B67" s="11"/>
      <c r="C67" s="15"/>
      <c r="D67" s="58" t="s">
        <v>94</v>
      </c>
    </row>
    <row r="68" customFormat="false" ht="14.1" hidden="false" customHeight="true" outlineLevel="0" collapsed="false">
      <c r="A68" s="41"/>
      <c r="B68" s="18" t="n">
        <f aca="false">saat6</f>
        <v>0.5</v>
      </c>
      <c r="C68" s="4"/>
      <c r="D68" s="20"/>
    </row>
    <row r="69" customFormat="false" ht="14.1" hidden="false" customHeight="true" outlineLevel="0" collapsed="false">
      <c r="A69" s="41"/>
      <c r="B69" s="18"/>
      <c r="C69" s="4"/>
      <c r="D69" s="17"/>
    </row>
    <row r="70" customFormat="false" ht="14.1" hidden="false" customHeight="true" outlineLevel="0" collapsed="false">
      <c r="A70" s="41"/>
      <c r="B70" s="18" t="n">
        <f aca="false">saat7</f>
        <v>0.5625</v>
      </c>
      <c r="C70" s="19"/>
      <c r="D70" s="20"/>
    </row>
    <row r="71" customFormat="false" ht="14.1" hidden="false" customHeight="true" outlineLevel="0" collapsed="false">
      <c r="A71" s="41"/>
      <c r="B71" s="18"/>
      <c r="C71" s="16"/>
      <c r="D71" s="17"/>
    </row>
    <row r="72" customFormat="false" ht="14.1" hidden="false" customHeight="true" outlineLevel="0" collapsed="false">
      <c r="A72" s="41"/>
      <c r="B72" s="18" t="n">
        <f aca="false">saat8</f>
        <v>0.625</v>
      </c>
      <c r="C72" s="19"/>
      <c r="D72" s="58"/>
    </row>
    <row r="73" customFormat="false" ht="14.1" hidden="false" customHeight="true" outlineLevel="0" collapsed="false">
      <c r="A73" s="41"/>
      <c r="B73" s="18"/>
      <c r="C73" s="16"/>
      <c r="D73" s="58"/>
    </row>
    <row r="74" customFormat="false" ht="14.1" hidden="false" customHeight="true" outlineLevel="0" collapsed="false">
      <c r="A74" s="41"/>
      <c r="B74" s="42" t="n">
        <f aca="false">saat9</f>
        <v>0.6875</v>
      </c>
      <c r="C74" s="19"/>
      <c r="D74" s="20"/>
    </row>
    <row r="75" customFormat="false" ht="14.1" hidden="false" customHeight="true" outlineLevel="0" collapsed="false">
      <c r="A75" s="41"/>
      <c r="B75" s="42"/>
      <c r="C75" s="37"/>
      <c r="D75" s="38"/>
    </row>
    <row r="76" customFormat="false" ht="14.1" hidden="false" customHeight="true" outlineLevel="0" collapsed="false">
      <c r="A76" s="41" t="n">
        <f aca="false">44005</f>
        <v>44005</v>
      </c>
      <c r="B76" s="11" t="n">
        <f aca="false">saat5</f>
        <v>0.4375</v>
      </c>
      <c r="C76" s="76"/>
      <c r="D76" s="14"/>
    </row>
    <row r="77" customFormat="false" ht="14.1" hidden="false" customHeight="true" outlineLevel="0" collapsed="false">
      <c r="A77" s="41"/>
      <c r="B77" s="11"/>
      <c r="C77" s="59"/>
      <c r="D77" s="17"/>
    </row>
    <row r="78" customFormat="false" ht="14.1" hidden="false" customHeight="true" outlineLevel="0" collapsed="false">
      <c r="A78" s="41"/>
      <c r="B78" s="18" t="n">
        <f aca="false">saat6</f>
        <v>0.5</v>
      </c>
      <c r="C78" s="19"/>
      <c r="D78" s="20"/>
    </row>
    <row r="79" customFormat="false" ht="14.1" hidden="false" customHeight="true" outlineLevel="0" collapsed="false">
      <c r="A79" s="41"/>
      <c r="B79" s="18"/>
      <c r="C79" s="16"/>
      <c r="D79" s="17"/>
    </row>
    <row r="80" customFormat="false" ht="14.1" hidden="false" customHeight="true" outlineLevel="0" collapsed="false">
      <c r="A80" s="41"/>
      <c r="B80" s="18" t="n">
        <f aca="false">saat7</f>
        <v>0.5625</v>
      </c>
      <c r="C80" s="19"/>
      <c r="D80" s="20"/>
    </row>
    <row r="81" customFormat="false" ht="14.1" hidden="false" customHeight="true" outlineLevel="0" collapsed="false">
      <c r="A81" s="41"/>
      <c r="B81" s="18"/>
      <c r="C81" s="16"/>
      <c r="D81" s="17"/>
    </row>
    <row r="82" customFormat="false" ht="14.1" hidden="false" customHeight="true" outlineLevel="0" collapsed="false">
      <c r="A82" s="41"/>
      <c r="B82" s="18" t="n">
        <f aca="false">saat8</f>
        <v>0.625</v>
      </c>
      <c r="C82" s="19"/>
      <c r="D82" s="111" t="s">
        <v>99</v>
      </c>
    </row>
    <row r="83" customFormat="false" ht="14.1" hidden="false" customHeight="true" outlineLevel="0" collapsed="false">
      <c r="A83" s="41"/>
      <c r="B83" s="18"/>
      <c r="C83" s="16"/>
      <c r="D83" s="111" t="s">
        <v>100</v>
      </c>
    </row>
    <row r="84" customFormat="false" ht="14.1" hidden="false" customHeight="true" outlineLevel="0" collapsed="false">
      <c r="A84" s="41"/>
      <c r="B84" s="42" t="n">
        <f aca="false">saat9</f>
        <v>0.6875</v>
      </c>
      <c r="C84" s="19"/>
      <c r="D84" s="20"/>
    </row>
    <row r="85" customFormat="false" ht="14.1" hidden="false" customHeight="true" outlineLevel="0" collapsed="false">
      <c r="A85" s="41"/>
      <c r="B85" s="42"/>
      <c r="C85" s="37"/>
      <c r="D85" s="38"/>
    </row>
    <row r="86" customFormat="false" ht="14.1" hidden="false" customHeight="true" outlineLevel="0" collapsed="false">
      <c r="A86" s="41" t="n">
        <f aca="false">44006</f>
        <v>44006</v>
      </c>
      <c r="B86" s="11" t="n">
        <f aca="false">saat1</f>
        <v>0.4375</v>
      </c>
      <c r="C86" s="13"/>
      <c r="D86" s="14"/>
    </row>
    <row r="87" customFormat="false" ht="14.1" hidden="false" customHeight="true" outlineLevel="0" collapsed="false">
      <c r="A87" s="41"/>
      <c r="B87" s="11"/>
      <c r="C87" s="16"/>
      <c r="D87" s="17"/>
    </row>
    <row r="88" customFormat="false" ht="14.1" hidden="false" customHeight="true" outlineLevel="0" collapsed="false">
      <c r="A88" s="41"/>
      <c r="B88" s="18" t="n">
        <f aca="false">saat2</f>
        <v>0.5</v>
      </c>
      <c r="C88" s="12" t="s">
        <v>135</v>
      </c>
      <c r="D88" s="58"/>
    </row>
    <row r="89" customFormat="false" ht="14.1" hidden="false" customHeight="true" outlineLevel="0" collapsed="false">
      <c r="A89" s="41"/>
      <c r="B89" s="18"/>
      <c r="C89" s="15" t="s">
        <v>74</v>
      </c>
      <c r="D89" s="58"/>
    </row>
    <row r="90" customFormat="false" ht="14.1" hidden="false" customHeight="true" outlineLevel="0" collapsed="false">
      <c r="A90" s="41"/>
      <c r="B90" s="18" t="n">
        <f aca="false">saat3</f>
        <v>0.666666666666667</v>
      </c>
      <c r="C90" s="19"/>
      <c r="D90" s="20"/>
    </row>
    <row r="91" customFormat="false" ht="14.1" hidden="false" customHeight="true" outlineLevel="0" collapsed="false">
      <c r="A91" s="41"/>
      <c r="B91" s="18"/>
      <c r="C91" s="16"/>
      <c r="D91" s="17"/>
    </row>
    <row r="92" customFormat="false" ht="14.1" hidden="false" customHeight="true" outlineLevel="0" collapsed="false">
      <c r="A92" s="41"/>
      <c r="B92" s="42" t="n">
        <f aca="false">saat4</f>
        <v>0.729166666666667</v>
      </c>
      <c r="C92" s="19"/>
      <c r="D92" s="20"/>
    </row>
    <row r="93" customFormat="false" ht="14.1" hidden="false" customHeight="true" outlineLevel="0" collapsed="false">
      <c r="A93" s="41"/>
      <c r="B93" s="42"/>
      <c r="C93" s="37"/>
      <c r="D93" s="38"/>
    </row>
    <row r="94" customFormat="false" ht="14.1" hidden="false" customHeight="true" outlineLevel="0" collapsed="false">
      <c r="A94" s="41" t="n">
        <f aca="false">44007</f>
        <v>44007</v>
      </c>
      <c r="B94" s="11" t="n">
        <f aca="false">saat1</f>
        <v>0.4375</v>
      </c>
      <c r="C94" s="13"/>
      <c r="D94" s="112"/>
    </row>
    <row r="95" customFormat="false" ht="14.1" hidden="false" customHeight="true" outlineLevel="0" collapsed="false">
      <c r="A95" s="41"/>
      <c r="B95" s="11"/>
      <c r="C95" s="16"/>
      <c r="D95" s="113"/>
    </row>
    <row r="96" customFormat="false" ht="14.1" hidden="false" customHeight="true" outlineLevel="0" collapsed="false">
      <c r="A96" s="41"/>
      <c r="B96" s="18" t="n">
        <f aca="false">saat2</f>
        <v>0.5</v>
      </c>
      <c r="C96" s="19"/>
      <c r="D96" s="92" t="s">
        <v>55</v>
      </c>
    </row>
    <row r="97" customFormat="false" ht="14.1" hidden="false" customHeight="true" outlineLevel="0" collapsed="false">
      <c r="A97" s="41"/>
      <c r="B97" s="18"/>
      <c r="C97" s="16"/>
      <c r="D97" s="93" t="s">
        <v>56</v>
      </c>
    </row>
    <row r="98" customFormat="false" ht="14.1" hidden="false" customHeight="true" outlineLevel="0" collapsed="false">
      <c r="A98" s="41"/>
      <c r="B98" s="18" t="n">
        <f aca="false">saat3</f>
        <v>0.666666666666667</v>
      </c>
      <c r="C98" s="19"/>
      <c r="D98" s="20"/>
    </row>
    <row r="99" customFormat="false" ht="14.1" hidden="false" customHeight="true" outlineLevel="0" collapsed="false">
      <c r="A99" s="41"/>
      <c r="B99" s="18"/>
      <c r="C99" s="16"/>
      <c r="D99" s="17"/>
    </row>
    <row r="100" customFormat="false" ht="14.1" hidden="false" customHeight="true" outlineLevel="0" collapsed="false">
      <c r="A100" s="41"/>
      <c r="B100" s="42" t="n">
        <f aca="false">saat4</f>
        <v>0.729166666666667</v>
      </c>
      <c r="C100" s="19"/>
      <c r="D100" s="20"/>
    </row>
    <row r="101" customFormat="false" ht="14.1" hidden="false" customHeight="true" outlineLevel="0" collapsed="false">
      <c r="A101" s="41"/>
      <c r="B101" s="42"/>
      <c r="C101" s="37"/>
      <c r="D101" s="38"/>
    </row>
    <row r="102" customFormat="false" ht="14.1" hidden="false" customHeight="true" outlineLevel="0" collapsed="false">
      <c r="A102" s="41" t="n">
        <f aca="false">44008</f>
        <v>44008</v>
      </c>
      <c r="B102" s="11" t="n">
        <f aca="false">saat1</f>
        <v>0.4375</v>
      </c>
      <c r="C102" s="13"/>
      <c r="D102" s="14"/>
    </row>
    <row r="103" customFormat="false" ht="14.1" hidden="false" customHeight="true" outlineLevel="0" collapsed="false">
      <c r="A103" s="41"/>
      <c r="B103" s="11"/>
      <c r="C103" s="16"/>
      <c r="D103" s="17"/>
    </row>
    <row r="104" customFormat="false" ht="14.1" hidden="false" customHeight="true" outlineLevel="0" collapsed="false">
      <c r="A104" s="41"/>
      <c r="B104" s="18" t="n">
        <f aca="false">saat2</f>
        <v>0.5</v>
      </c>
      <c r="C104" s="19"/>
      <c r="D104" s="58"/>
    </row>
    <row r="105" customFormat="false" ht="14.1" hidden="false" customHeight="true" outlineLevel="0" collapsed="false">
      <c r="A105" s="41"/>
      <c r="B105" s="18"/>
      <c r="C105" s="16"/>
      <c r="D105" s="58"/>
    </row>
    <row r="106" customFormat="false" ht="14.1" hidden="false" customHeight="true" outlineLevel="0" collapsed="false">
      <c r="A106" s="41"/>
      <c r="B106" s="18" t="n">
        <f aca="false">saat3</f>
        <v>0.666666666666667</v>
      </c>
      <c r="C106" s="19"/>
      <c r="D106" s="20" t="s">
        <v>28</v>
      </c>
    </row>
    <row r="107" customFormat="false" ht="14.1" hidden="false" customHeight="true" outlineLevel="0" collapsed="false">
      <c r="A107" s="41"/>
      <c r="B107" s="18"/>
      <c r="C107" s="16"/>
      <c r="D107" s="17" t="s">
        <v>93</v>
      </c>
    </row>
    <row r="108" customFormat="false" ht="14.1" hidden="false" customHeight="true" outlineLevel="0" collapsed="false">
      <c r="A108" s="41"/>
      <c r="B108" s="42" t="n">
        <f aca="false">saat4</f>
        <v>0.729166666666667</v>
      </c>
      <c r="C108" s="19" t="s">
        <v>136</v>
      </c>
      <c r="D108" s="20"/>
    </row>
    <row r="109" customFormat="false" ht="14.1" hidden="false" customHeight="true" outlineLevel="0" collapsed="false">
      <c r="A109" s="41"/>
      <c r="B109" s="42"/>
      <c r="C109" s="37" t="s">
        <v>65</v>
      </c>
      <c r="D109" s="38"/>
    </row>
  </sheetData>
  <mergeCells count="65">
    <mergeCell ref="A2:A11"/>
    <mergeCell ref="B2:B3"/>
    <mergeCell ref="B4:B5"/>
    <mergeCell ref="B6:B7"/>
    <mergeCell ref="B8:B9"/>
    <mergeCell ref="B10:B11"/>
    <mergeCell ref="A12:A21"/>
    <mergeCell ref="B12:B13"/>
    <mergeCell ref="B14:B15"/>
    <mergeCell ref="B16:B17"/>
    <mergeCell ref="B18:B19"/>
    <mergeCell ref="B20:B21"/>
    <mergeCell ref="A22:A31"/>
    <mergeCell ref="B22:B23"/>
    <mergeCell ref="B24:B25"/>
    <mergeCell ref="B28:B29"/>
    <mergeCell ref="B30:B31"/>
    <mergeCell ref="A32:A41"/>
    <mergeCell ref="B32:B33"/>
    <mergeCell ref="B34:B35"/>
    <mergeCell ref="B36:B37"/>
    <mergeCell ref="B38:B39"/>
    <mergeCell ref="B40:B41"/>
    <mergeCell ref="A42:A49"/>
    <mergeCell ref="B42:B43"/>
    <mergeCell ref="B44:B45"/>
    <mergeCell ref="B46:B47"/>
    <mergeCell ref="B48:B49"/>
    <mergeCell ref="A50:A57"/>
    <mergeCell ref="B50:B51"/>
    <mergeCell ref="B52:B53"/>
    <mergeCell ref="B54:B55"/>
    <mergeCell ref="B56:B57"/>
    <mergeCell ref="A58:A65"/>
    <mergeCell ref="B58:B59"/>
    <mergeCell ref="B60:B61"/>
    <mergeCell ref="B62:B63"/>
    <mergeCell ref="B64:B65"/>
    <mergeCell ref="A66:A75"/>
    <mergeCell ref="B66:B67"/>
    <mergeCell ref="B68:B69"/>
    <mergeCell ref="B70:B71"/>
    <mergeCell ref="B72:B73"/>
    <mergeCell ref="B74:B75"/>
    <mergeCell ref="A76:A85"/>
    <mergeCell ref="B76:B77"/>
    <mergeCell ref="B78:B79"/>
    <mergeCell ref="B80:B81"/>
    <mergeCell ref="B82:B83"/>
    <mergeCell ref="B84:B85"/>
    <mergeCell ref="A86:A93"/>
    <mergeCell ref="B86:B87"/>
    <mergeCell ref="B88:B89"/>
    <mergeCell ref="B90:B91"/>
    <mergeCell ref="B92:B93"/>
    <mergeCell ref="A94:A101"/>
    <mergeCell ref="B94:B95"/>
    <mergeCell ref="B96:B97"/>
    <mergeCell ref="B98:B99"/>
    <mergeCell ref="B100:B101"/>
    <mergeCell ref="A102:A109"/>
    <mergeCell ref="B102:B103"/>
    <mergeCell ref="B104:B105"/>
    <mergeCell ref="B106:B107"/>
    <mergeCell ref="B108:B109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11"/>
  <sheetViews>
    <sheetView showFormulas="false" showGridLines="false" showRowColHeaders="true" showZeros="true" rightToLeft="false" tabSelected="false" showOutlineSymbols="true" defaultGridColor="true" view="normal" topLeftCell="A75" colorId="64" zoomScale="130" zoomScaleNormal="130" zoomScalePageLayoutView="100" workbookViewId="0">
      <selection pane="topLeft" activeCell="G110" activeCellId="0" sqref="G110"/>
    </sheetView>
  </sheetViews>
  <sheetFormatPr defaultColWidth="9.15625" defaultRowHeight="10.5" zeroHeight="false" outlineLevelRow="0" outlineLevelCol="0"/>
  <cols>
    <col collapsed="false" customWidth="true" hidden="false" outlineLevel="0" max="1" min="1" style="1" width="3.29"/>
    <col collapsed="false" customWidth="false" hidden="false" outlineLevel="0" max="2" min="2" style="2" width="9.14"/>
    <col collapsed="false" customWidth="true" hidden="false" outlineLevel="0" max="5" min="3" style="3" width="38.57"/>
    <col collapsed="false" customWidth="false" hidden="false" outlineLevel="0" max="1024" min="6" style="5" width="9.14"/>
  </cols>
  <sheetData>
    <row r="1" customFormat="false" ht="14.1" hidden="false" customHeight="true" outlineLevel="0" collapsed="false">
      <c r="A1" s="6"/>
      <c r="B1" s="7"/>
      <c r="C1" s="114" t="s">
        <v>0</v>
      </c>
      <c r="D1" s="8" t="s">
        <v>1</v>
      </c>
      <c r="E1" s="8" t="s">
        <v>2</v>
      </c>
    </row>
    <row r="2" customFormat="false" ht="14.1" hidden="false" customHeight="true" outlineLevel="0" collapsed="false">
      <c r="A2" s="10" t="n">
        <f aca="false">43997</f>
        <v>43997</v>
      </c>
      <c r="B2" s="11" t="n">
        <v>0.416666666666667</v>
      </c>
      <c r="C2" s="13" t="s">
        <v>4</v>
      </c>
      <c r="D2" s="13"/>
      <c r="E2" s="115"/>
    </row>
    <row r="3" customFormat="false" ht="14.1" hidden="false" customHeight="true" outlineLevel="0" collapsed="false">
      <c r="A3" s="10"/>
      <c r="B3" s="11"/>
      <c r="C3" s="16" t="s">
        <v>5</v>
      </c>
      <c r="D3" s="16"/>
      <c r="E3" s="116"/>
    </row>
    <row r="4" customFormat="false" ht="14.1" hidden="false" customHeight="true" outlineLevel="0" collapsed="false">
      <c r="A4" s="10"/>
      <c r="B4" s="18" t="n">
        <f aca="false">saat6</f>
        <v>0.5</v>
      </c>
      <c r="C4" s="19"/>
      <c r="D4" s="12" t="s">
        <v>137</v>
      </c>
      <c r="E4" s="117"/>
    </row>
    <row r="5" customFormat="false" ht="14.1" hidden="false" customHeight="true" outlineLevel="0" collapsed="false">
      <c r="A5" s="10"/>
      <c r="B5" s="18"/>
      <c r="C5" s="16"/>
      <c r="D5" s="15" t="s">
        <v>138</v>
      </c>
      <c r="E5" s="118"/>
    </row>
    <row r="6" customFormat="false" ht="14.1" hidden="false" customHeight="true" outlineLevel="0" collapsed="false">
      <c r="A6" s="10"/>
      <c r="B6" s="18" t="n">
        <f aca="false">saat7</f>
        <v>0.5625</v>
      </c>
      <c r="C6" s="19"/>
      <c r="D6" s="12"/>
      <c r="E6" s="119" t="s">
        <v>139</v>
      </c>
    </row>
    <row r="7" customFormat="false" ht="14.1" hidden="false" customHeight="true" outlineLevel="0" collapsed="false">
      <c r="A7" s="10"/>
      <c r="B7" s="18"/>
      <c r="C7" s="16"/>
      <c r="D7" s="15"/>
      <c r="E7" s="119" t="s">
        <v>140</v>
      </c>
    </row>
    <row r="8" customFormat="false" ht="14.1" hidden="false" customHeight="true" outlineLevel="0" collapsed="false">
      <c r="A8" s="10"/>
      <c r="B8" s="18" t="n">
        <f aca="false">saat8</f>
        <v>0.625</v>
      </c>
      <c r="C8" s="59"/>
      <c r="D8" s="19"/>
      <c r="E8" s="117"/>
    </row>
    <row r="9" customFormat="false" ht="14.1" hidden="false" customHeight="true" outlineLevel="0" collapsed="false">
      <c r="A9" s="10"/>
      <c r="B9" s="18"/>
      <c r="C9" s="59"/>
      <c r="D9" s="16"/>
      <c r="E9" s="118"/>
    </row>
    <row r="10" customFormat="false" ht="14.1" hidden="false" customHeight="true" outlineLevel="0" collapsed="false">
      <c r="A10" s="10"/>
      <c r="B10" s="42" t="n">
        <f aca="false">saat9</f>
        <v>0.6875</v>
      </c>
      <c r="C10" s="19"/>
      <c r="D10" s="19"/>
      <c r="E10" s="117"/>
    </row>
    <row r="11" customFormat="false" ht="14.1" hidden="false" customHeight="true" outlineLevel="0" collapsed="false">
      <c r="A11" s="10"/>
      <c r="B11" s="42"/>
      <c r="C11" s="37"/>
      <c r="D11" s="37"/>
      <c r="E11" s="120"/>
    </row>
    <row r="12" customFormat="false" ht="14.1" hidden="false" customHeight="true" outlineLevel="0" collapsed="false">
      <c r="A12" s="10" t="n">
        <f aca="false">43998</f>
        <v>43998</v>
      </c>
      <c r="B12" s="11" t="n">
        <f aca="false">saat5</f>
        <v>0.4375</v>
      </c>
      <c r="C12" s="13"/>
      <c r="D12" s="13"/>
      <c r="E12" s="121"/>
    </row>
    <row r="13" customFormat="false" ht="14.1" hidden="false" customHeight="true" outlineLevel="0" collapsed="false">
      <c r="A13" s="10"/>
      <c r="B13" s="11"/>
      <c r="C13" s="16"/>
      <c r="D13" s="16"/>
      <c r="E13" s="118"/>
    </row>
    <row r="14" customFormat="false" ht="14.1" hidden="false" customHeight="true" outlineLevel="0" collapsed="false">
      <c r="A14" s="10"/>
      <c r="B14" s="18" t="n">
        <f aca="false">saat6</f>
        <v>0.5</v>
      </c>
      <c r="C14" s="76" t="s">
        <v>141</v>
      </c>
      <c r="D14" s="12"/>
      <c r="E14" s="122"/>
    </row>
    <row r="15" customFormat="false" ht="14.1" hidden="false" customHeight="true" outlineLevel="0" collapsed="false">
      <c r="A15" s="10"/>
      <c r="B15" s="18"/>
      <c r="C15" s="59" t="s">
        <v>142</v>
      </c>
      <c r="D15" s="15"/>
      <c r="E15" s="122"/>
    </row>
    <row r="16" customFormat="false" ht="14.1" hidden="false" customHeight="true" outlineLevel="0" collapsed="false">
      <c r="A16" s="10"/>
      <c r="B16" s="18" t="n">
        <f aca="false">saat7</f>
        <v>0.5625</v>
      </c>
      <c r="C16" s="19"/>
      <c r="D16" s="19"/>
      <c r="E16" s="117"/>
    </row>
    <row r="17" customFormat="false" ht="14.1" hidden="false" customHeight="true" outlineLevel="0" collapsed="false">
      <c r="A17" s="10"/>
      <c r="B17" s="18"/>
      <c r="C17" s="16"/>
      <c r="D17" s="16"/>
      <c r="E17" s="118"/>
    </row>
    <row r="18" customFormat="false" ht="14.1" hidden="false" customHeight="true" outlineLevel="0" collapsed="false">
      <c r="A18" s="10"/>
      <c r="B18" s="18" t="n">
        <f aca="false">saat8</f>
        <v>0.625</v>
      </c>
      <c r="C18" s="19"/>
      <c r="D18" s="19"/>
      <c r="E18" s="119"/>
    </row>
    <row r="19" customFormat="false" ht="14.1" hidden="false" customHeight="true" outlineLevel="0" collapsed="false">
      <c r="A19" s="10"/>
      <c r="B19" s="18"/>
      <c r="C19" s="16"/>
      <c r="D19" s="16"/>
      <c r="E19" s="119"/>
    </row>
    <row r="20" customFormat="false" ht="14.1" hidden="false" customHeight="true" outlineLevel="0" collapsed="false">
      <c r="A20" s="10"/>
      <c r="B20" s="42" t="n">
        <f aca="false">saat9</f>
        <v>0.6875</v>
      </c>
      <c r="C20" s="19"/>
      <c r="D20" s="19"/>
      <c r="E20" s="117"/>
    </row>
    <row r="21" customFormat="false" ht="14.1" hidden="false" customHeight="true" outlineLevel="0" collapsed="false">
      <c r="A21" s="10"/>
      <c r="B21" s="42"/>
      <c r="C21" s="37"/>
      <c r="D21" s="37"/>
      <c r="E21" s="120"/>
    </row>
    <row r="22" customFormat="false" ht="14.1" hidden="false" customHeight="true" outlineLevel="0" collapsed="false">
      <c r="A22" s="41" t="n">
        <f aca="false">43999</f>
        <v>43999</v>
      </c>
      <c r="B22" s="11" t="n">
        <f aca="false">saat1</f>
        <v>0.4375</v>
      </c>
      <c r="C22" s="123"/>
      <c r="D22" s="13"/>
      <c r="E22" s="124"/>
    </row>
    <row r="23" customFormat="false" ht="14.1" hidden="false" customHeight="true" outlineLevel="0" collapsed="false">
      <c r="A23" s="41"/>
      <c r="B23" s="11"/>
      <c r="C23" s="93"/>
      <c r="D23" s="22"/>
      <c r="E23" s="125"/>
    </row>
    <row r="24" customFormat="false" ht="14.1" hidden="false" customHeight="true" outlineLevel="0" collapsed="false">
      <c r="A24" s="41"/>
      <c r="B24" s="18" t="n">
        <f aca="false">saat2</f>
        <v>0.5</v>
      </c>
      <c r="C24" s="29"/>
      <c r="D24" s="12"/>
      <c r="E24" s="126" t="s">
        <v>143</v>
      </c>
    </row>
    <row r="25" customFormat="false" ht="14.1" hidden="false" customHeight="true" outlineLevel="0" collapsed="false">
      <c r="A25" s="41"/>
      <c r="B25" s="18"/>
      <c r="C25" s="30"/>
      <c r="D25" s="15"/>
      <c r="E25" s="116" t="s">
        <v>144</v>
      </c>
    </row>
    <row r="26" customFormat="false" ht="14.1" hidden="false" customHeight="true" outlineLevel="0" collapsed="false">
      <c r="A26" s="41"/>
      <c r="B26" s="94" t="n">
        <v>0.583333333333333</v>
      </c>
      <c r="C26" s="19" t="s">
        <v>17</v>
      </c>
      <c r="D26" s="70"/>
      <c r="E26" s="119"/>
    </row>
    <row r="27" customFormat="false" ht="14.1" hidden="false" customHeight="true" outlineLevel="0" collapsed="false">
      <c r="A27" s="41"/>
      <c r="B27" s="94"/>
      <c r="C27" s="32" t="s">
        <v>16</v>
      </c>
      <c r="D27" s="70"/>
      <c r="E27" s="119"/>
    </row>
    <row r="28" customFormat="false" ht="14.1" hidden="false" customHeight="true" outlineLevel="0" collapsed="false">
      <c r="A28" s="41"/>
      <c r="B28" s="18" t="n">
        <f aca="false">saat3</f>
        <v>0.666666666666667</v>
      </c>
      <c r="C28" s="92"/>
      <c r="D28" s="19"/>
      <c r="E28" s="119"/>
    </row>
    <row r="29" customFormat="false" ht="14.1" hidden="false" customHeight="true" outlineLevel="0" collapsed="false">
      <c r="A29" s="41"/>
      <c r="B29" s="18"/>
      <c r="C29" s="93"/>
      <c r="D29" s="16"/>
      <c r="E29" s="119"/>
    </row>
    <row r="30" customFormat="false" ht="14.1" hidden="false" customHeight="true" outlineLevel="0" collapsed="false">
      <c r="A30" s="41"/>
      <c r="B30" s="42" t="n">
        <f aca="false">saat4</f>
        <v>0.729166666666667</v>
      </c>
      <c r="C30" s="19"/>
      <c r="D30" s="19"/>
      <c r="E30" s="117"/>
    </row>
    <row r="31" customFormat="false" ht="14.1" hidden="false" customHeight="true" outlineLevel="0" collapsed="false">
      <c r="A31" s="41"/>
      <c r="B31" s="42"/>
      <c r="C31" s="37"/>
      <c r="D31" s="37"/>
      <c r="E31" s="120"/>
    </row>
    <row r="32" customFormat="false" ht="14.1" hidden="false" customHeight="true" outlineLevel="0" collapsed="false">
      <c r="A32" s="41" t="n">
        <f aca="false">44000</f>
        <v>44000</v>
      </c>
      <c r="B32" s="11" t="n">
        <f aca="false">saat1</f>
        <v>0.4375</v>
      </c>
      <c r="C32" s="13"/>
      <c r="D32" s="13"/>
      <c r="E32" s="121"/>
    </row>
    <row r="33" customFormat="false" ht="14.1" hidden="false" customHeight="true" outlineLevel="0" collapsed="false">
      <c r="A33" s="41"/>
      <c r="B33" s="11"/>
      <c r="C33" s="16"/>
      <c r="D33" s="16"/>
      <c r="E33" s="118"/>
    </row>
    <row r="34" customFormat="false" ht="14.1" hidden="false" customHeight="true" outlineLevel="0" collapsed="false">
      <c r="A34" s="41"/>
      <c r="B34" s="18" t="n">
        <f aca="false">saat2</f>
        <v>0.5</v>
      </c>
      <c r="C34" s="29" t="s">
        <v>117</v>
      </c>
      <c r="D34" s="59" t="s">
        <v>145</v>
      </c>
      <c r="E34" s="126"/>
    </row>
    <row r="35" customFormat="false" ht="14.1" hidden="false" customHeight="true" outlineLevel="0" collapsed="false">
      <c r="A35" s="41"/>
      <c r="B35" s="18"/>
      <c r="C35" s="33" t="s">
        <v>133</v>
      </c>
      <c r="D35" s="59" t="s">
        <v>146</v>
      </c>
      <c r="E35" s="116"/>
    </row>
    <row r="36" customFormat="false" ht="14.1" hidden="false" customHeight="true" outlineLevel="0" collapsed="false">
      <c r="A36" s="41"/>
      <c r="B36" s="18" t="n">
        <f aca="false">saat3</f>
        <v>0.666666666666667</v>
      </c>
      <c r="C36" s="19"/>
      <c r="D36" s="19"/>
      <c r="E36" s="126" t="s">
        <v>147</v>
      </c>
    </row>
    <row r="37" customFormat="false" ht="14.1" hidden="false" customHeight="true" outlineLevel="0" collapsed="false">
      <c r="A37" s="41"/>
      <c r="B37" s="18"/>
      <c r="C37" s="16"/>
      <c r="D37" s="16"/>
      <c r="E37" s="116" t="s">
        <v>148</v>
      </c>
    </row>
    <row r="38" customFormat="false" ht="14.1" hidden="false" customHeight="true" outlineLevel="0" collapsed="false">
      <c r="A38" s="41"/>
      <c r="B38" s="18" t="n">
        <v>0.791666666666667</v>
      </c>
      <c r="C38" s="22"/>
      <c r="D38" s="19"/>
      <c r="E38" s="127"/>
    </row>
    <row r="39" customFormat="false" ht="14.1" hidden="false" customHeight="true" outlineLevel="0" collapsed="false">
      <c r="A39" s="41"/>
      <c r="B39" s="18"/>
      <c r="C39" s="22"/>
      <c r="D39" s="16"/>
      <c r="E39" s="127"/>
    </row>
    <row r="40" customFormat="false" ht="14.1" hidden="false" customHeight="true" outlineLevel="0" collapsed="false">
      <c r="A40" s="41"/>
      <c r="B40" s="42" t="n">
        <v>0.791666666666667</v>
      </c>
      <c r="C40" s="19"/>
      <c r="D40" s="19"/>
      <c r="E40" s="117"/>
    </row>
    <row r="41" customFormat="false" ht="14.1" hidden="false" customHeight="true" outlineLevel="0" collapsed="false">
      <c r="A41" s="41"/>
      <c r="B41" s="42"/>
      <c r="C41" s="37"/>
      <c r="D41" s="37"/>
      <c r="E41" s="120"/>
    </row>
    <row r="42" customFormat="false" ht="14.1" hidden="false" customHeight="true" outlineLevel="0" collapsed="false">
      <c r="A42" s="41" t="n">
        <f aca="false">44001</f>
        <v>44001</v>
      </c>
      <c r="B42" s="11" t="n">
        <f aca="false">saat1</f>
        <v>0.4375</v>
      </c>
      <c r="C42" s="98"/>
      <c r="D42" s="128"/>
      <c r="E42" s="121"/>
    </row>
    <row r="43" customFormat="false" ht="14.1" hidden="false" customHeight="true" outlineLevel="0" collapsed="false">
      <c r="A43" s="41"/>
      <c r="B43" s="11"/>
      <c r="C43" s="99"/>
      <c r="D43" s="33"/>
      <c r="E43" s="118"/>
    </row>
    <row r="44" customFormat="false" ht="14.1" hidden="false" customHeight="true" outlineLevel="0" collapsed="false">
      <c r="A44" s="41"/>
      <c r="B44" s="18" t="n">
        <f aca="false">saat2</f>
        <v>0.5</v>
      </c>
      <c r="C44" s="29"/>
      <c r="D44" s="29"/>
      <c r="E44" s="117"/>
    </row>
    <row r="45" customFormat="false" ht="14.1" hidden="false" customHeight="true" outlineLevel="0" collapsed="false">
      <c r="A45" s="41"/>
      <c r="B45" s="18"/>
      <c r="C45" s="33"/>
      <c r="D45" s="33"/>
      <c r="E45" s="118"/>
    </row>
    <row r="46" customFormat="false" ht="14.1" hidden="false" customHeight="true" outlineLevel="0" collapsed="false">
      <c r="A46" s="41"/>
      <c r="B46" s="18" t="n">
        <f aca="false">saat3</f>
        <v>0.666666666666667</v>
      </c>
      <c r="C46" s="29" t="s">
        <v>77</v>
      </c>
      <c r="D46" s="29"/>
      <c r="E46" s="119"/>
    </row>
    <row r="47" customFormat="false" ht="14.1" hidden="false" customHeight="true" outlineLevel="0" collapsed="false">
      <c r="A47" s="41"/>
      <c r="B47" s="18"/>
      <c r="C47" s="33" t="s">
        <v>45</v>
      </c>
      <c r="D47" s="33"/>
      <c r="E47" s="119"/>
    </row>
    <row r="48" customFormat="false" ht="14.1" hidden="false" customHeight="true" outlineLevel="0" collapsed="false">
      <c r="A48" s="41"/>
      <c r="B48" s="42" t="n">
        <f aca="false">saat4</f>
        <v>0.729166666666667</v>
      </c>
      <c r="C48" s="29"/>
      <c r="D48" s="29"/>
      <c r="E48" s="117"/>
    </row>
    <row r="49" customFormat="false" ht="14.1" hidden="false" customHeight="true" outlineLevel="0" collapsed="false">
      <c r="A49" s="41"/>
      <c r="B49" s="42"/>
      <c r="C49" s="43"/>
      <c r="D49" s="43"/>
      <c r="E49" s="120"/>
    </row>
    <row r="50" customFormat="false" ht="14.1" hidden="false" customHeight="true" outlineLevel="0" collapsed="false">
      <c r="A50" s="41" t="n">
        <f aca="false">44002</f>
        <v>44002</v>
      </c>
      <c r="B50" s="11" t="n">
        <f aca="false">saat1</f>
        <v>0.4375</v>
      </c>
      <c r="C50" s="128"/>
      <c r="D50" s="98"/>
      <c r="E50" s="121"/>
    </row>
    <row r="51" customFormat="false" ht="14.1" hidden="false" customHeight="true" outlineLevel="0" collapsed="false">
      <c r="A51" s="41"/>
      <c r="B51" s="11"/>
      <c r="C51" s="33"/>
      <c r="D51" s="99"/>
      <c r="E51" s="118"/>
    </row>
    <row r="52" customFormat="false" ht="14.1" hidden="false" customHeight="true" outlineLevel="0" collapsed="false">
      <c r="A52" s="41"/>
      <c r="B52" s="18" t="n">
        <f aca="false">saat2</f>
        <v>0.5</v>
      </c>
      <c r="C52" s="29"/>
      <c r="D52" s="95"/>
      <c r="E52" s="119" t="s">
        <v>149</v>
      </c>
    </row>
    <row r="53" customFormat="false" ht="14.1" hidden="false" customHeight="true" outlineLevel="0" collapsed="false">
      <c r="A53" s="41"/>
      <c r="B53" s="18"/>
      <c r="C53" s="33"/>
      <c r="D53" s="96"/>
      <c r="E53" s="119" t="s">
        <v>53</v>
      </c>
    </row>
    <row r="54" customFormat="false" ht="14.1" hidden="false" customHeight="true" outlineLevel="0" collapsed="false">
      <c r="A54" s="41"/>
      <c r="B54" s="18" t="n">
        <f aca="false">saat3</f>
        <v>0.666666666666667</v>
      </c>
      <c r="C54" s="95" t="s">
        <v>150</v>
      </c>
      <c r="D54" s="129"/>
      <c r="E54" s="117"/>
    </row>
    <row r="55" customFormat="false" ht="14.1" hidden="false" customHeight="true" outlineLevel="0" collapsed="false">
      <c r="A55" s="41"/>
      <c r="B55" s="18"/>
      <c r="C55" s="96" t="s">
        <v>151</v>
      </c>
      <c r="D55" s="129"/>
      <c r="E55" s="118"/>
    </row>
    <row r="56" customFormat="false" ht="14.1" hidden="false" customHeight="true" outlineLevel="0" collapsed="false">
      <c r="A56" s="41"/>
      <c r="B56" s="42" t="n">
        <f aca="false">saat4</f>
        <v>0.729166666666667</v>
      </c>
      <c r="C56" s="29"/>
      <c r="D56" s="29"/>
      <c r="E56" s="117"/>
    </row>
    <row r="57" customFormat="false" ht="14.1" hidden="false" customHeight="true" outlineLevel="0" collapsed="false">
      <c r="A57" s="41"/>
      <c r="B57" s="42"/>
      <c r="C57" s="43"/>
      <c r="D57" s="43"/>
      <c r="E57" s="120"/>
    </row>
    <row r="58" customFormat="false" ht="14.1" hidden="false" customHeight="true" outlineLevel="0" collapsed="false">
      <c r="A58" s="41" t="n">
        <f aca="false">44003</f>
        <v>44003</v>
      </c>
      <c r="B58" s="11" t="n">
        <f aca="false">saat1</f>
        <v>0.4375</v>
      </c>
      <c r="C58" s="100"/>
      <c r="D58" s="128"/>
      <c r="E58" s="121"/>
    </row>
    <row r="59" customFormat="false" ht="14.1" hidden="false" customHeight="true" outlineLevel="0" collapsed="false">
      <c r="A59" s="41"/>
      <c r="B59" s="11"/>
      <c r="C59" s="96"/>
      <c r="D59" s="30"/>
      <c r="E59" s="118"/>
    </row>
    <row r="60" customFormat="false" ht="14.1" hidden="false" customHeight="true" outlineLevel="0" collapsed="false">
      <c r="A60" s="41"/>
      <c r="B60" s="18" t="n">
        <f aca="false">saat2</f>
        <v>0.5</v>
      </c>
      <c r="C60" s="95"/>
      <c r="D60" s="92" t="s">
        <v>152</v>
      </c>
      <c r="E60" s="119"/>
    </row>
    <row r="61" customFormat="false" ht="14.1" hidden="false" customHeight="true" outlineLevel="0" collapsed="false">
      <c r="A61" s="41"/>
      <c r="B61" s="18"/>
      <c r="C61" s="96"/>
      <c r="D61" s="93" t="s">
        <v>148</v>
      </c>
      <c r="E61" s="119"/>
    </row>
    <row r="62" customFormat="false" ht="14.1" hidden="false" customHeight="true" outlineLevel="0" collapsed="false">
      <c r="A62" s="41"/>
      <c r="B62" s="130" t="n">
        <f aca="false">saat3</f>
        <v>0.666666666666667</v>
      </c>
      <c r="C62" s="95"/>
      <c r="D62" s="131"/>
      <c r="E62" s="117"/>
    </row>
    <row r="63" customFormat="false" ht="14.1" hidden="false" customHeight="true" outlineLevel="0" collapsed="false">
      <c r="A63" s="41"/>
      <c r="B63" s="130"/>
      <c r="C63" s="96"/>
      <c r="D63" s="132"/>
      <c r="E63" s="118"/>
    </row>
    <row r="64" customFormat="false" ht="14.1" hidden="false" customHeight="true" outlineLevel="0" collapsed="false">
      <c r="A64" s="41"/>
      <c r="B64" s="42" t="n">
        <f aca="false">saat4</f>
        <v>0.729166666666667</v>
      </c>
      <c r="C64" s="19"/>
      <c r="D64" s="19"/>
      <c r="E64" s="117"/>
    </row>
    <row r="65" customFormat="false" ht="14.1" hidden="false" customHeight="true" outlineLevel="0" collapsed="false">
      <c r="A65" s="41"/>
      <c r="B65" s="42"/>
      <c r="C65" s="37"/>
      <c r="D65" s="37"/>
      <c r="E65" s="120"/>
    </row>
    <row r="66" customFormat="false" ht="14.1" hidden="false" customHeight="true" outlineLevel="0" collapsed="false">
      <c r="A66" s="41" t="n">
        <f aca="false">44004</f>
        <v>44004</v>
      </c>
      <c r="B66" s="11" t="n">
        <f aca="false">saat5</f>
        <v>0.4375</v>
      </c>
      <c r="C66" s="100"/>
      <c r="D66" s="13"/>
      <c r="E66" s="133" t="s">
        <v>153</v>
      </c>
    </row>
    <row r="67" customFormat="false" ht="14.1" hidden="false" customHeight="true" outlineLevel="0" collapsed="false">
      <c r="A67" s="41"/>
      <c r="B67" s="11"/>
      <c r="C67" s="91"/>
      <c r="D67" s="16"/>
      <c r="E67" s="119" t="s">
        <v>154</v>
      </c>
    </row>
    <row r="68" customFormat="false" ht="14.1" hidden="false" customHeight="true" outlineLevel="0" collapsed="false">
      <c r="A68" s="41"/>
      <c r="B68" s="18" t="n">
        <f aca="false">saat6</f>
        <v>0.5</v>
      </c>
      <c r="C68" s="92" t="s">
        <v>155</v>
      </c>
      <c r="D68" s="19"/>
      <c r="E68" s="117"/>
    </row>
    <row r="69" customFormat="false" ht="14.1" hidden="false" customHeight="true" outlineLevel="0" collapsed="false">
      <c r="A69" s="41"/>
      <c r="B69" s="18"/>
      <c r="C69" s="93" t="s">
        <v>138</v>
      </c>
      <c r="D69" s="16"/>
      <c r="E69" s="118"/>
    </row>
    <row r="70" customFormat="false" ht="14.1" hidden="false" customHeight="true" outlineLevel="0" collapsed="false">
      <c r="A70" s="41"/>
      <c r="B70" s="18" t="n">
        <f aca="false">saat7</f>
        <v>0.5625</v>
      </c>
      <c r="C70" s="29"/>
      <c r="D70" s="19"/>
      <c r="E70" s="119"/>
    </row>
    <row r="71" customFormat="false" ht="14.1" hidden="false" customHeight="true" outlineLevel="0" collapsed="false">
      <c r="A71" s="41"/>
      <c r="B71" s="18"/>
      <c r="C71" s="33"/>
      <c r="D71" s="16"/>
      <c r="E71" s="119"/>
    </row>
    <row r="72" customFormat="false" ht="14.1" hidden="false" customHeight="true" outlineLevel="0" collapsed="false">
      <c r="A72" s="41"/>
      <c r="B72" s="18" t="n">
        <f aca="false">saat8</f>
        <v>0.625</v>
      </c>
      <c r="C72" s="29"/>
      <c r="D72" s="59" t="s">
        <v>156</v>
      </c>
      <c r="E72" s="117"/>
    </row>
    <row r="73" customFormat="false" ht="14.1" hidden="false" customHeight="true" outlineLevel="0" collapsed="false">
      <c r="A73" s="41"/>
      <c r="B73" s="18"/>
      <c r="C73" s="16"/>
      <c r="D73" s="59" t="s">
        <v>151</v>
      </c>
      <c r="E73" s="118"/>
    </row>
    <row r="74" customFormat="false" ht="14.1" hidden="false" customHeight="true" outlineLevel="0" collapsed="false">
      <c r="A74" s="41"/>
      <c r="B74" s="42" t="n">
        <f aca="false">saat9</f>
        <v>0.6875</v>
      </c>
      <c r="C74" s="19"/>
      <c r="D74" s="19"/>
      <c r="E74" s="117"/>
    </row>
    <row r="75" customFormat="false" ht="14.1" hidden="false" customHeight="true" outlineLevel="0" collapsed="false">
      <c r="A75" s="41"/>
      <c r="B75" s="42"/>
      <c r="C75" s="37"/>
      <c r="D75" s="37"/>
      <c r="E75" s="120"/>
    </row>
    <row r="76" customFormat="false" ht="14.1" hidden="false" customHeight="true" outlineLevel="0" collapsed="false">
      <c r="A76" s="41" t="n">
        <f aca="false">44005</f>
        <v>44005</v>
      </c>
      <c r="B76" s="11" t="n">
        <f aca="false">saat5</f>
        <v>0.4375</v>
      </c>
      <c r="C76" s="76"/>
      <c r="D76" s="13"/>
      <c r="E76" s="121"/>
    </row>
    <row r="77" customFormat="false" ht="14.1" hidden="false" customHeight="true" outlineLevel="0" collapsed="false">
      <c r="A77" s="41"/>
      <c r="B77" s="11"/>
      <c r="C77" s="59"/>
      <c r="D77" s="16"/>
      <c r="E77" s="118"/>
    </row>
    <row r="78" customFormat="false" ht="14.1" hidden="false" customHeight="true" outlineLevel="0" collapsed="false">
      <c r="A78" s="41"/>
      <c r="B78" s="18" t="n">
        <f aca="false">saat6</f>
        <v>0.5</v>
      </c>
      <c r="C78" s="19"/>
      <c r="D78" s="19"/>
      <c r="E78" s="122"/>
    </row>
    <row r="79" customFormat="false" ht="14.1" hidden="false" customHeight="true" outlineLevel="0" collapsed="false">
      <c r="A79" s="41"/>
      <c r="B79" s="18"/>
      <c r="C79" s="16"/>
      <c r="D79" s="16"/>
      <c r="E79" s="122"/>
    </row>
    <row r="80" customFormat="false" ht="14.1" hidden="false" customHeight="true" outlineLevel="0" collapsed="false">
      <c r="A80" s="41"/>
      <c r="B80" s="18" t="n">
        <f aca="false">saat7</f>
        <v>0.5625</v>
      </c>
      <c r="C80" s="19"/>
      <c r="D80" s="12"/>
      <c r="E80" s="117"/>
    </row>
    <row r="81" customFormat="false" ht="14.1" hidden="false" customHeight="true" outlineLevel="0" collapsed="false">
      <c r="A81" s="41"/>
      <c r="B81" s="18"/>
      <c r="C81" s="16"/>
      <c r="D81" s="15"/>
      <c r="E81" s="118"/>
    </row>
    <row r="82" customFormat="false" ht="14.1" hidden="false" customHeight="true" outlineLevel="0" collapsed="false">
      <c r="A82" s="41"/>
      <c r="B82" s="18" t="n">
        <f aca="false">saat8</f>
        <v>0.625</v>
      </c>
      <c r="C82" s="19"/>
      <c r="D82" s="12" t="s">
        <v>126</v>
      </c>
      <c r="E82" s="134"/>
      <c r="F82" s="84"/>
    </row>
    <row r="83" customFormat="false" ht="14.1" hidden="false" customHeight="true" outlineLevel="0" collapsed="false">
      <c r="A83" s="41"/>
      <c r="B83" s="18"/>
      <c r="C83" s="16"/>
      <c r="D83" s="15" t="s">
        <v>100</v>
      </c>
      <c r="E83" s="134"/>
    </row>
    <row r="84" customFormat="false" ht="14.1" hidden="false" customHeight="true" outlineLevel="0" collapsed="false">
      <c r="A84" s="41"/>
      <c r="B84" s="42" t="n">
        <f aca="false">saat9</f>
        <v>0.6875</v>
      </c>
      <c r="C84" s="19"/>
      <c r="D84" s="19"/>
      <c r="E84" s="117"/>
    </row>
    <row r="85" customFormat="false" ht="14.1" hidden="false" customHeight="true" outlineLevel="0" collapsed="false">
      <c r="A85" s="41"/>
      <c r="B85" s="42"/>
      <c r="C85" s="37"/>
      <c r="D85" s="37"/>
      <c r="E85" s="120"/>
    </row>
    <row r="86" customFormat="false" ht="14.1" hidden="false" customHeight="true" outlineLevel="0" collapsed="false">
      <c r="A86" s="41" t="n">
        <f aca="false">44006</f>
        <v>44006</v>
      </c>
      <c r="B86" s="11" t="n">
        <f aca="false">saat1</f>
        <v>0.4375</v>
      </c>
      <c r="C86" s="13"/>
      <c r="D86" s="13"/>
      <c r="E86" s="121"/>
    </row>
    <row r="87" customFormat="false" ht="14.1" hidden="false" customHeight="true" outlineLevel="0" collapsed="false">
      <c r="A87" s="41"/>
      <c r="B87" s="11"/>
      <c r="C87" s="16"/>
      <c r="D87" s="16"/>
      <c r="E87" s="118"/>
    </row>
    <row r="88" customFormat="false" ht="14.1" hidden="false" customHeight="true" outlineLevel="0" collapsed="false">
      <c r="A88" s="41"/>
      <c r="B88" s="18" t="n">
        <f aca="false">saat2</f>
        <v>0.5</v>
      </c>
      <c r="C88" s="12" t="s">
        <v>157</v>
      </c>
      <c r="D88" s="12"/>
      <c r="E88" s="117"/>
    </row>
    <row r="89" customFormat="false" ht="14.1" hidden="false" customHeight="true" outlineLevel="0" collapsed="false">
      <c r="A89" s="41"/>
      <c r="B89" s="18"/>
      <c r="C89" s="15" t="s">
        <v>158</v>
      </c>
      <c r="D89" s="15"/>
      <c r="E89" s="118"/>
    </row>
    <row r="90" customFormat="false" ht="14.1" hidden="false" customHeight="true" outlineLevel="0" collapsed="false">
      <c r="A90" s="41"/>
      <c r="B90" s="18" t="n">
        <f aca="false">saat3</f>
        <v>0.666666666666667</v>
      </c>
      <c r="C90" s="19"/>
      <c r="D90" s="12" t="s">
        <v>159</v>
      </c>
      <c r="E90" s="119"/>
    </row>
    <row r="91" customFormat="false" ht="14.1" hidden="false" customHeight="true" outlineLevel="0" collapsed="false">
      <c r="A91" s="41"/>
      <c r="B91" s="18"/>
      <c r="C91" s="16"/>
      <c r="D91" s="15" t="s">
        <v>160</v>
      </c>
      <c r="E91" s="119"/>
    </row>
    <row r="92" customFormat="false" ht="14.1" hidden="false" customHeight="true" outlineLevel="0" collapsed="false">
      <c r="A92" s="41"/>
      <c r="B92" s="42" t="n">
        <f aca="false">saat4</f>
        <v>0.729166666666667</v>
      </c>
      <c r="C92" s="19"/>
      <c r="D92" s="19"/>
      <c r="E92" s="117"/>
    </row>
    <row r="93" customFormat="false" ht="14.1" hidden="false" customHeight="true" outlineLevel="0" collapsed="false">
      <c r="A93" s="41"/>
      <c r="B93" s="42"/>
      <c r="C93" s="37"/>
      <c r="D93" s="37"/>
      <c r="E93" s="120"/>
    </row>
    <row r="94" customFormat="false" ht="14.1" hidden="false" customHeight="true" outlineLevel="0" collapsed="false">
      <c r="A94" s="41" t="n">
        <f aca="false">44007</f>
        <v>44007</v>
      </c>
      <c r="B94" s="11" t="n">
        <f aca="false">saat1</f>
        <v>0.4375</v>
      </c>
      <c r="C94" s="13"/>
      <c r="D94" s="98"/>
      <c r="E94" s="121"/>
    </row>
    <row r="95" customFormat="false" ht="14.1" hidden="false" customHeight="true" outlineLevel="0" collapsed="false">
      <c r="A95" s="41"/>
      <c r="B95" s="11"/>
      <c r="C95" s="16"/>
      <c r="D95" s="99"/>
      <c r="E95" s="118"/>
    </row>
    <row r="96" customFormat="false" ht="14.1" hidden="false" customHeight="true" outlineLevel="0" collapsed="false">
      <c r="A96" s="41"/>
      <c r="B96" s="18" t="n">
        <f aca="false">saat2</f>
        <v>0.5</v>
      </c>
      <c r="C96" s="19"/>
      <c r="D96" s="29"/>
      <c r="E96" s="119" t="s">
        <v>161</v>
      </c>
    </row>
    <row r="97" customFormat="false" ht="14.1" hidden="false" customHeight="true" outlineLevel="0" collapsed="false">
      <c r="A97" s="41"/>
      <c r="B97" s="18"/>
      <c r="C97" s="16"/>
      <c r="D97" s="30"/>
      <c r="E97" s="119" t="s">
        <v>142</v>
      </c>
    </row>
    <row r="98" customFormat="false" ht="14.1" hidden="false" customHeight="true" outlineLevel="0" collapsed="false">
      <c r="A98" s="41"/>
      <c r="B98" s="18" t="n">
        <f aca="false">saat3</f>
        <v>0.666666666666667</v>
      </c>
      <c r="C98" s="19"/>
      <c r="D98" s="92" t="s">
        <v>162</v>
      </c>
      <c r="E98" s="117"/>
    </row>
    <row r="99" customFormat="false" ht="14.1" hidden="false" customHeight="true" outlineLevel="0" collapsed="false">
      <c r="A99" s="41"/>
      <c r="B99" s="18"/>
      <c r="C99" s="16"/>
      <c r="D99" s="93" t="s">
        <v>142</v>
      </c>
      <c r="E99" s="118"/>
    </row>
    <row r="100" customFormat="false" ht="14.1" hidden="false" customHeight="true" outlineLevel="0" collapsed="false">
      <c r="A100" s="41"/>
      <c r="B100" s="42" t="n">
        <f aca="false">saat4</f>
        <v>0.729166666666667</v>
      </c>
      <c r="C100" s="19"/>
      <c r="D100" s="29"/>
      <c r="E100" s="117"/>
    </row>
    <row r="101" customFormat="false" ht="14.1" hidden="false" customHeight="true" outlineLevel="0" collapsed="false">
      <c r="A101" s="41"/>
      <c r="B101" s="42"/>
      <c r="C101" s="37"/>
      <c r="D101" s="37"/>
      <c r="E101" s="120"/>
    </row>
    <row r="102" customFormat="false" ht="14.1" hidden="false" customHeight="true" outlineLevel="0" collapsed="false">
      <c r="A102" s="41" t="n">
        <f aca="false">44008</f>
        <v>44008</v>
      </c>
      <c r="B102" s="11" t="n">
        <f aca="false">saat1</f>
        <v>0.4375</v>
      </c>
      <c r="C102" s="76"/>
      <c r="D102" s="13"/>
      <c r="E102" s="121"/>
    </row>
    <row r="103" customFormat="false" ht="14.1" hidden="false" customHeight="true" outlineLevel="0" collapsed="false">
      <c r="A103" s="41"/>
      <c r="B103" s="11"/>
      <c r="C103" s="59"/>
      <c r="D103" s="16"/>
      <c r="E103" s="118"/>
    </row>
    <row r="104" customFormat="false" ht="14.1" hidden="false" customHeight="true" outlineLevel="0" collapsed="false">
      <c r="A104" s="41"/>
      <c r="B104" s="18" t="n">
        <f aca="false">saat2</f>
        <v>0.5</v>
      </c>
      <c r="C104" s="19"/>
      <c r="D104" s="19"/>
      <c r="E104" s="122"/>
    </row>
    <row r="105" customFormat="false" ht="14.1" hidden="false" customHeight="true" outlineLevel="0" collapsed="false">
      <c r="A105" s="41"/>
      <c r="B105" s="18"/>
      <c r="C105" s="16"/>
      <c r="D105" s="16"/>
      <c r="E105" s="122"/>
    </row>
    <row r="106" customFormat="false" ht="14.1" hidden="false" customHeight="true" outlineLevel="0" collapsed="false">
      <c r="A106" s="41"/>
      <c r="B106" s="18" t="n">
        <f aca="false">saat3</f>
        <v>0.666666666666667</v>
      </c>
      <c r="C106" s="19"/>
      <c r="D106" s="12"/>
      <c r="E106" s="117"/>
    </row>
    <row r="107" customFormat="false" ht="14.1" hidden="false" customHeight="true" outlineLevel="0" collapsed="false">
      <c r="A107" s="41"/>
      <c r="B107" s="18"/>
      <c r="C107" s="16"/>
      <c r="D107" s="15"/>
      <c r="E107" s="118"/>
    </row>
    <row r="108" customFormat="false" ht="14.1" hidden="false" customHeight="true" outlineLevel="0" collapsed="false">
      <c r="A108" s="41"/>
      <c r="B108" s="18" t="n">
        <f aca="false">saat4</f>
        <v>0.729166666666667</v>
      </c>
      <c r="C108" s="19"/>
      <c r="D108" s="12"/>
      <c r="E108" s="122" t="s">
        <v>163</v>
      </c>
    </row>
    <row r="109" customFormat="false" ht="14.1" hidden="false" customHeight="true" outlineLevel="0" collapsed="false">
      <c r="A109" s="41"/>
      <c r="B109" s="18"/>
      <c r="C109" s="16"/>
      <c r="D109" s="15"/>
      <c r="E109" s="122" t="s">
        <v>164</v>
      </c>
    </row>
    <row r="110" customFormat="false" ht="14.1" hidden="false" customHeight="true" outlineLevel="0" collapsed="false">
      <c r="A110" s="41"/>
      <c r="B110" s="42" t="s">
        <v>109</v>
      </c>
      <c r="C110" s="19"/>
      <c r="D110" s="19" t="s">
        <v>165</v>
      </c>
      <c r="E110" s="117"/>
    </row>
    <row r="111" customFormat="false" ht="14.1" hidden="false" customHeight="true" outlineLevel="0" collapsed="false">
      <c r="A111" s="41"/>
      <c r="B111" s="42"/>
      <c r="C111" s="37"/>
      <c r="D111" s="37" t="s">
        <v>70</v>
      </c>
      <c r="E111" s="120"/>
    </row>
  </sheetData>
  <mergeCells count="66">
    <mergeCell ref="A2:A11"/>
    <mergeCell ref="B2:B3"/>
    <mergeCell ref="B4:B5"/>
    <mergeCell ref="B6:B7"/>
    <mergeCell ref="B8:B9"/>
    <mergeCell ref="B10:B11"/>
    <mergeCell ref="A12:A21"/>
    <mergeCell ref="B12:B13"/>
    <mergeCell ref="B14:B15"/>
    <mergeCell ref="B16:B17"/>
    <mergeCell ref="B18:B19"/>
    <mergeCell ref="B20:B21"/>
    <mergeCell ref="A22:A31"/>
    <mergeCell ref="B22:B23"/>
    <mergeCell ref="B24:B25"/>
    <mergeCell ref="B28:B29"/>
    <mergeCell ref="B30:B31"/>
    <mergeCell ref="A32:A41"/>
    <mergeCell ref="B32:B33"/>
    <mergeCell ref="B34:B35"/>
    <mergeCell ref="B36:B37"/>
    <mergeCell ref="B38:B39"/>
    <mergeCell ref="B40:B41"/>
    <mergeCell ref="A42:A49"/>
    <mergeCell ref="B42:B43"/>
    <mergeCell ref="B44:B45"/>
    <mergeCell ref="B46:B47"/>
    <mergeCell ref="B48:B49"/>
    <mergeCell ref="A50:A57"/>
    <mergeCell ref="B50:B51"/>
    <mergeCell ref="B52:B53"/>
    <mergeCell ref="B54:B55"/>
    <mergeCell ref="B56:B57"/>
    <mergeCell ref="A58:A65"/>
    <mergeCell ref="B58:B59"/>
    <mergeCell ref="B60:B61"/>
    <mergeCell ref="B62:B63"/>
    <mergeCell ref="B64:B65"/>
    <mergeCell ref="A66:A75"/>
    <mergeCell ref="B66:B67"/>
    <mergeCell ref="B68:B69"/>
    <mergeCell ref="B70:B71"/>
    <mergeCell ref="B72:B73"/>
    <mergeCell ref="B74:B75"/>
    <mergeCell ref="A76:A85"/>
    <mergeCell ref="B76:B77"/>
    <mergeCell ref="B78:B79"/>
    <mergeCell ref="B80:B81"/>
    <mergeCell ref="B82:B83"/>
    <mergeCell ref="B84:B85"/>
    <mergeCell ref="A86:A93"/>
    <mergeCell ref="B86:B87"/>
    <mergeCell ref="B88:B89"/>
    <mergeCell ref="B90:B91"/>
    <mergeCell ref="B92:B93"/>
    <mergeCell ref="A94:A101"/>
    <mergeCell ref="B94:B95"/>
    <mergeCell ref="B96:B97"/>
    <mergeCell ref="B98:B99"/>
    <mergeCell ref="B100:B101"/>
    <mergeCell ref="A102:A111"/>
    <mergeCell ref="B102:B103"/>
    <mergeCell ref="B104:B105"/>
    <mergeCell ref="B106:B107"/>
    <mergeCell ref="B108:B109"/>
    <mergeCell ref="B110:B111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109"/>
  <sheetViews>
    <sheetView showFormulas="false" showGridLines="false" showRowColHeaders="true" showZeros="true" rightToLeft="false" tabSelected="false" showOutlineSymbols="true" defaultGridColor="true" view="normal" topLeftCell="A97" colorId="64" zoomScale="130" zoomScaleNormal="130" zoomScalePageLayoutView="100" workbookViewId="0">
      <selection pane="topLeft" activeCell="D105" activeCellId="0" sqref="D105"/>
    </sheetView>
  </sheetViews>
  <sheetFormatPr defaultColWidth="9.15625" defaultRowHeight="10.5" zeroHeight="false" outlineLevelRow="0" outlineLevelCol="0"/>
  <cols>
    <col collapsed="false" customWidth="true" hidden="false" outlineLevel="0" max="1" min="1" style="1" width="3.29"/>
    <col collapsed="false" customWidth="false" hidden="false" outlineLevel="0" max="2" min="2" style="2" width="9.14"/>
    <col collapsed="false" customWidth="true" hidden="false" outlineLevel="0" max="4" min="3" style="2" width="39.43"/>
    <col collapsed="false" customWidth="false" hidden="false" outlineLevel="0" max="1024" min="5" style="5" width="9.14"/>
  </cols>
  <sheetData>
    <row r="1" customFormat="false" ht="14.1" hidden="false" customHeight="true" outlineLevel="0" collapsed="false">
      <c r="A1" s="135"/>
      <c r="B1" s="136"/>
      <c r="C1" s="137" t="s">
        <v>0</v>
      </c>
      <c r="D1" s="138" t="s">
        <v>1</v>
      </c>
    </row>
    <row r="2" customFormat="false" ht="14.1" hidden="false" customHeight="true" outlineLevel="0" collapsed="false">
      <c r="A2" s="139" t="n">
        <f aca="false">43997</f>
        <v>43997</v>
      </c>
      <c r="B2" s="140" t="n">
        <v>0.416666666666667</v>
      </c>
      <c r="C2" s="95" t="s">
        <v>4</v>
      </c>
      <c r="D2" s="133"/>
    </row>
    <row r="3" customFormat="false" ht="14.1" hidden="false" customHeight="true" outlineLevel="0" collapsed="false">
      <c r="A3" s="139"/>
      <c r="B3" s="140"/>
      <c r="C3" s="96" t="s">
        <v>5</v>
      </c>
      <c r="D3" s="119"/>
    </row>
    <row r="4" customFormat="false" ht="14.1" hidden="false" customHeight="true" outlineLevel="0" collapsed="false">
      <c r="A4" s="139"/>
      <c r="B4" s="141" t="n">
        <f aca="false">saat6</f>
        <v>0.5</v>
      </c>
      <c r="C4" s="95"/>
      <c r="D4" s="126"/>
    </row>
    <row r="5" customFormat="false" ht="14.1" hidden="false" customHeight="true" outlineLevel="0" collapsed="false">
      <c r="A5" s="139"/>
      <c r="B5" s="141"/>
      <c r="C5" s="96"/>
      <c r="D5" s="116"/>
    </row>
    <row r="6" customFormat="false" ht="14.1" hidden="false" customHeight="true" outlineLevel="0" collapsed="false">
      <c r="A6" s="139"/>
      <c r="B6" s="141" t="n">
        <f aca="false">saat7</f>
        <v>0.5625</v>
      </c>
      <c r="C6" s="95"/>
      <c r="D6" s="119"/>
    </row>
    <row r="7" customFormat="false" ht="14.1" hidden="false" customHeight="true" outlineLevel="0" collapsed="false">
      <c r="A7" s="139"/>
      <c r="B7" s="141"/>
      <c r="C7" s="96"/>
      <c r="D7" s="119"/>
    </row>
    <row r="8" customFormat="false" ht="14.1" hidden="false" customHeight="true" outlineLevel="0" collapsed="false">
      <c r="A8" s="139"/>
      <c r="B8" s="141" t="n">
        <f aca="false">saat8</f>
        <v>0.625</v>
      </c>
      <c r="C8" s="142"/>
      <c r="D8" s="126"/>
    </row>
    <row r="9" customFormat="false" ht="14.1" hidden="false" customHeight="true" outlineLevel="0" collapsed="false">
      <c r="A9" s="139"/>
      <c r="B9" s="141"/>
      <c r="C9" s="142"/>
      <c r="D9" s="116"/>
    </row>
    <row r="10" customFormat="false" ht="14.1" hidden="false" customHeight="true" outlineLevel="0" collapsed="false">
      <c r="A10" s="139"/>
      <c r="B10" s="143" t="n">
        <f aca="false">saat9</f>
        <v>0.6875</v>
      </c>
      <c r="C10" s="95"/>
      <c r="D10" s="126"/>
    </row>
    <row r="11" customFormat="false" ht="14.1" hidden="false" customHeight="true" outlineLevel="0" collapsed="false">
      <c r="A11" s="139"/>
      <c r="B11" s="143"/>
      <c r="C11" s="97"/>
      <c r="D11" s="144"/>
    </row>
    <row r="12" customFormat="false" ht="14.1" hidden="false" customHeight="true" outlineLevel="0" collapsed="false">
      <c r="A12" s="139" t="n">
        <f aca="false">43998</f>
        <v>43998</v>
      </c>
      <c r="B12" s="140" t="n">
        <f aca="false">saat5</f>
        <v>0.4375</v>
      </c>
      <c r="C12" s="100"/>
      <c r="D12" s="115"/>
    </row>
    <row r="13" customFormat="false" ht="14.1" hidden="false" customHeight="true" outlineLevel="0" collapsed="false">
      <c r="A13" s="139"/>
      <c r="B13" s="140"/>
      <c r="C13" s="96"/>
      <c r="D13" s="116"/>
    </row>
    <row r="14" customFormat="false" ht="14.1" hidden="false" customHeight="true" outlineLevel="0" collapsed="false">
      <c r="A14" s="139"/>
      <c r="B14" s="141" t="n">
        <f aca="false">saat6</f>
        <v>0.5</v>
      </c>
      <c r="C14" s="95"/>
      <c r="D14" s="119"/>
    </row>
    <row r="15" customFormat="false" ht="14.1" hidden="false" customHeight="true" outlineLevel="0" collapsed="false">
      <c r="A15" s="139"/>
      <c r="B15" s="141"/>
      <c r="C15" s="96"/>
      <c r="D15" s="119"/>
    </row>
    <row r="16" customFormat="false" ht="14.1" hidden="false" customHeight="true" outlineLevel="0" collapsed="false">
      <c r="A16" s="139"/>
      <c r="B16" s="141" t="n">
        <f aca="false">saat7</f>
        <v>0.5625</v>
      </c>
      <c r="C16" s="95"/>
      <c r="D16" s="126"/>
    </row>
    <row r="17" customFormat="false" ht="14.1" hidden="false" customHeight="true" outlineLevel="0" collapsed="false">
      <c r="A17" s="139"/>
      <c r="B17" s="141"/>
      <c r="C17" s="96"/>
      <c r="D17" s="116"/>
    </row>
    <row r="18" customFormat="false" ht="14.1" hidden="false" customHeight="true" outlineLevel="0" collapsed="false">
      <c r="A18" s="139"/>
      <c r="B18" s="141" t="n">
        <f aca="false">saat8</f>
        <v>0.625</v>
      </c>
      <c r="C18" s="95" t="s">
        <v>166</v>
      </c>
      <c r="D18" s="126"/>
    </row>
    <row r="19" customFormat="false" ht="14.1" hidden="false" customHeight="true" outlineLevel="0" collapsed="false">
      <c r="A19" s="139"/>
      <c r="B19" s="141"/>
      <c r="C19" s="96" t="s">
        <v>67</v>
      </c>
      <c r="D19" s="116"/>
    </row>
    <row r="20" customFormat="false" ht="14.1" hidden="false" customHeight="true" outlineLevel="0" collapsed="false">
      <c r="A20" s="139"/>
      <c r="B20" s="143" t="n">
        <f aca="false">saat9</f>
        <v>0.6875</v>
      </c>
      <c r="C20" s="95"/>
      <c r="D20" s="126"/>
    </row>
    <row r="21" customFormat="false" ht="14.1" hidden="false" customHeight="true" outlineLevel="0" collapsed="false">
      <c r="A21" s="139"/>
      <c r="B21" s="143"/>
      <c r="C21" s="97"/>
      <c r="D21" s="144"/>
    </row>
    <row r="22" customFormat="false" ht="14.1" hidden="false" customHeight="true" outlineLevel="0" collapsed="false">
      <c r="A22" s="145" t="n">
        <f aca="false">43999</f>
        <v>43999</v>
      </c>
      <c r="B22" s="140" t="n">
        <f aca="false">saat1</f>
        <v>0.4375</v>
      </c>
      <c r="C22" s="100"/>
      <c r="D22" s="115"/>
    </row>
    <row r="23" customFormat="false" ht="14.1" hidden="false" customHeight="true" outlineLevel="0" collapsed="false">
      <c r="A23" s="145"/>
      <c r="B23" s="140"/>
      <c r="C23" s="96"/>
      <c r="D23" s="116"/>
    </row>
    <row r="24" customFormat="false" ht="14.1" hidden="false" customHeight="true" outlineLevel="0" collapsed="false">
      <c r="A24" s="145"/>
      <c r="B24" s="141" t="n">
        <f aca="false">saat2</f>
        <v>0.5</v>
      </c>
      <c r="C24" s="95"/>
      <c r="D24" s="126"/>
    </row>
    <row r="25" customFormat="false" ht="14.1" hidden="false" customHeight="true" outlineLevel="0" collapsed="false">
      <c r="A25" s="145"/>
      <c r="B25" s="141"/>
      <c r="C25" s="96"/>
      <c r="D25" s="116"/>
    </row>
    <row r="26" customFormat="false" ht="14.1" hidden="false" customHeight="true" outlineLevel="0" collapsed="false">
      <c r="A26" s="145"/>
      <c r="B26" s="146" t="n">
        <v>0.583333333333333</v>
      </c>
      <c r="C26" s="29" t="s">
        <v>167</v>
      </c>
      <c r="D26" s="147"/>
    </row>
    <row r="27" customFormat="false" ht="14.1" hidden="false" customHeight="true" outlineLevel="0" collapsed="false">
      <c r="A27" s="145"/>
      <c r="B27" s="146"/>
      <c r="C27" s="148" t="s">
        <v>17</v>
      </c>
      <c r="D27" s="147"/>
    </row>
    <row r="28" customFormat="false" ht="14.1" hidden="false" customHeight="true" outlineLevel="0" collapsed="false">
      <c r="A28" s="145"/>
      <c r="B28" s="141" t="n">
        <f aca="false">saat3</f>
        <v>0.666666666666667</v>
      </c>
      <c r="C28" s="142"/>
      <c r="D28" s="126"/>
    </row>
    <row r="29" customFormat="false" ht="14.1" hidden="false" customHeight="true" outlineLevel="0" collapsed="false">
      <c r="A29" s="145"/>
      <c r="B29" s="141"/>
      <c r="C29" s="142"/>
      <c r="D29" s="116"/>
    </row>
    <row r="30" customFormat="false" ht="14.1" hidden="false" customHeight="true" outlineLevel="0" collapsed="false">
      <c r="A30" s="145"/>
      <c r="B30" s="143" t="n">
        <f aca="false">saat4</f>
        <v>0.729166666666667</v>
      </c>
      <c r="C30" s="95"/>
      <c r="D30" s="126"/>
    </row>
    <row r="31" customFormat="false" ht="14.1" hidden="false" customHeight="true" outlineLevel="0" collapsed="false">
      <c r="A31" s="145"/>
      <c r="B31" s="143"/>
      <c r="C31" s="97"/>
      <c r="D31" s="144"/>
    </row>
    <row r="32" customFormat="false" ht="14.1" hidden="false" customHeight="true" outlineLevel="0" collapsed="false">
      <c r="A32" s="145" t="n">
        <f aca="false">44000</f>
        <v>44000</v>
      </c>
      <c r="B32" s="140" t="n">
        <f aca="false">saat1</f>
        <v>0.4375</v>
      </c>
      <c r="C32" s="100"/>
      <c r="D32" s="115"/>
    </row>
    <row r="33" customFormat="false" ht="14.1" hidden="false" customHeight="true" outlineLevel="0" collapsed="false">
      <c r="A33" s="145"/>
      <c r="B33" s="140"/>
      <c r="C33" s="96"/>
      <c r="D33" s="116"/>
    </row>
    <row r="34" customFormat="false" ht="14.1" hidden="false" customHeight="true" outlineLevel="0" collapsed="false">
      <c r="A34" s="145"/>
      <c r="B34" s="141" t="n">
        <f aca="false">saat2</f>
        <v>0.5</v>
      </c>
      <c r="C34" s="95" t="s">
        <v>19</v>
      </c>
      <c r="D34" s="119"/>
    </row>
    <row r="35" customFormat="false" ht="14.1" hidden="false" customHeight="true" outlineLevel="0" collapsed="false">
      <c r="A35" s="145"/>
      <c r="B35" s="141"/>
      <c r="C35" s="96" t="s">
        <v>20</v>
      </c>
      <c r="D35" s="119"/>
    </row>
    <row r="36" customFormat="false" ht="14.1" hidden="false" customHeight="true" outlineLevel="0" collapsed="false">
      <c r="A36" s="145"/>
      <c r="B36" s="141" t="n">
        <f aca="false">saat3</f>
        <v>0.666666666666667</v>
      </c>
      <c r="C36" s="95"/>
      <c r="D36" s="126" t="s">
        <v>168</v>
      </c>
    </row>
    <row r="37" customFormat="false" ht="14.1" hidden="false" customHeight="true" outlineLevel="0" collapsed="false">
      <c r="A37" s="145"/>
      <c r="B37" s="141"/>
      <c r="C37" s="96"/>
      <c r="D37" s="116" t="s">
        <v>169</v>
      </c>
    </row>
    <row r="38" customFormat="false" ht="14.1" hidden="false" customHeight="true" outlineLevel="0" collapsed="false">
      <c r="A38" s="145"/>
      <c r="B38" s="141" t="n">
        <v>0.791666666666667</v>
      </c>
      <c r="C38" s="91"/>
      <c r="D38" s="126"/>
    </row>
    <row r="39" customFormat="false" ht="14.1" hidden="false" customHeight="true" outlineLevel="0" collapsed="false">
      <c r="A39" s="145"/>
      <c r="B39" s="141"/>
      <c r="C39" s="91"/>
      <c r="D39" s="116"/>
    </row>
    <row r="40" customFormat="false" ht="14.1" hidden="false" customHeight="true" outlineLevel="0" collapsed="false">
      <c r="A40" s="145"/>
      <c r="B40" s="143" t="n">
        <v>0.791666666666667</v>
      </c>
      <c r="C40" s="95"/>
      <c r="D40" s="126"/>
    </row>
    <row r="41" customFormat="false" ht="14.1" hidden="false" customHeight="true" outlineLevel="0" collapsed="false">
      <c r="A41" s="145"/>
      <c r="B41" s="143"/>
      <c r="C41" s="97"/>
      <c r="D41" s="144"/>
    </row>
    <row r="42" customFormat="false" ht="14.1" hidden="false" customHeight="true" outlineLevel="0" collapsed="false">
      <c r="A42" s="145" t="n">
        <f aca="false">44001</f>
        <v>44001</v>
      </c>
      <c r="B42" s="140" t="n">
        <f aca="false">saat1</f>
        <v>0.4375</v>
      </c>
      <c r="C42" s="99"/>
      <c r="D42" s="115"/>
    </row>
    <row r="43" customFormat="false" ht="14.1" hidden="false" customHeight="true" outlineLevel="0" collapsed="false">
      <c r="A43" s="145"/>
      <c r="B43" s="140"/>
      <c r="C43" s="99"/>
      <c r="D43" s="116"/>
    </row>
    <row r="44" customFormat="false" ht="14.1" hidden="false" customHeight="true" outlineLevel="0" collapsed="false">
      <c r="A44" s="145"/>
      <c r="B44" s="141" t="n">
        <f aca="false">saat2</f>
        <v>0.5</v>
      </c>
      <c r="C44" s="95"/>
      <c r="D44" s="126"/>
    </row>
    <row r="45" customFormat="false" ht="14.1" hidden="false" customHeight="true" outlineLevel="0" collapsed="false">
      <c r="A45" s="145"/>
      <c r="B45" s="141"/>
      <c r="C45" s="96"/>
      <c r="D45" s="116"/>
    </row>
    <row r="46" customFormat="false" ht="14.1" hidden="false" customHeight="true" outlineLevel="0" collapsed="false">
      <c r="A46" s="145"/>
      <c r="B46" s="141" t="n">
        <f aca="false">saat3</f>
        <v>0.666666666666667</v>
      </c>
      <c r="C46" s="99"/>
      <c r="D46" s="126"/>
    </row>
    <row r="47" customFormat="false" ht="14.1" hidden="false" customHeight="true" outlineLevel="0" collapsed="false">
      <c r="A47" s="145"/>
      <c r="B47" s="141"/>
      <c r="C47" s="99"/>
      <c r="D47" s="116"/>
    </row>
    <row r="48" customFormat="false" ht="14.1" hidden="false" customHeight="true" outlineLevel="0" collapsed="false">
      <c r="A48" s="145"/>
      <c r="B48" s="143" t="n">
        <f aca="false">saat4</f>
        <v>0.729166666666667</v>
      </c>
      <c r="C48" s="95"/>
      <c r="D48" s="126"/>
    </row>
    <row r="49" customFormat="false" ht="14.1" hidden="false" customHeight="true" outlineLevel="0" collapsed="false">
      <c r="A49" s="145"/>
      <c r="B49" s="143"/>
      <c r="C49" s="97"/>
      <c r="D49" s="144"/>
    </row>
    <row r="50" customFormat="false" ht="14.1" hidden="false" customHeight="true" outlineLevel="0" collapsed="false">
      <c r="A50" s="145" t="n">
        <f aca="false">44002</f>
        <v>44002</v>
      </c>
      <c r="B50" s="140" t="n">
        <f aca="false">saat1</f>
        <v>0.4375</v>
      </c>
      <c r="C50" s="100"/>
      <c r="D50" s="115"/>
    </row>
    <row r="51" customFormat="false" ht="14.1" hidden="false" customHeight="true" outlineLevel="0" collapsed="false">
      <c r="A51" s="145"/>
      <c r="B51" s="140"/>
      <c r="C51" s="96"/>
      <c r="D51" s="116"/>
    </row>
    <row r="52" customFormat="false" ht="14.1" hidden="false" customHeight="true" outlineLevel="0" collapsed="false">
      <c r="A52" s="145"/>
      <c r="B52" s="141" t="n">
        <f aca="false">saat2</f>
        <v>0.5</v>
      </c>
      <c r="C52" s="142" t="s">
        <v>170</v>
      </c>
      <c r="D52" s="126"/>
    </row>
    <row r="53" customFormat="false" ht="14.1" hidden="false" customHeight="true" outlineLevel="0" collapsed="false">
      <c r="A53" s="145"/>
      <c r="B53" s="141"/>
      <c r="C53" s="142" t="s">
        <v>138</v>
      </c>
      <c r="D53" s="116"/>
    </row>
    <row r="54" customFormat="false" ht="14.1" hidden="false" customHeight="true" outlineLevel="0" collapsed="false">
      <c r="A54" s="145"/>
      <c r="B54" s="141" t="n">
        <f aca="false">saat3</f>
        <v>0.666666666666667</v>
      </c>
      <c r="C54" s="95"/>
      <c r="D54" s="119" t="s">
        <v>171</v>
      </c>
    </row>
    <row r="55" customFormat="false" ht="14.1" hidden="false" customHeight="true" outlineLevel="0" collapsed="false">
      <c r="A55" s="145"/>
      <c r="B55" s="141"/>
      <c r="C55" s="96"/>
      <c r="D55" s="119" t="s">
        <v>172</v>
      </c>
    </row>
    <row r="56" customFormat="false" ht="14.1" hidden="false" customHeight="true" outlineLevel="0" collapsed="false">
      <c r="A56" s="145"/>
      <c r="B56" s="143" t="n">
        <f aca="false">saat4</f>
        <v>0.729166666666667</v>
      </c>
      <c r="C56" s="95"/>
      <c r="D56" s="126"/>
    </row>
    <row r="57" customFormat="false" ht="14.1" hidden="false" customHeight="true" outlineLevel="0" collapsed="false">
      <c r="A57" s="145"/>
      <c r="B57" s="143"/>
      <c r="C57" s="97"/>
      <c r="D57" s="144"/>
    </row>
    <row r="58" customFormat="false" ht="14.1" hidden="false" customHeight="true" outlineLevel="0" collapsed="false">
      <c r="A58" s="145" t="n">
        <f aca="false">44003</f>
        <v>44003</v>
      </c>
      <c r="B58" s="140" t="n">
        <f aca="false">saat1</f>
        <v>0.4375</v>
      </c>
      <c r="C58" s="100"/>
      <c r="D58" s="115"/>
    </row>
    <row r="59" customFormat="false" ht="14.1" hidden="false" customHeight="true" outlineLevel="0" collapsed="false">
      <c r="A59" s="145"/>
      <c r="B59" s="140"/>
      <c r="C59" s="96"/>
      <c r="D59" s="116"/>
    </row>
    <row r="60" customFormat="false" ht="14.1" hidden="false" customHeight="true" outlineLevel="0" collapsed="false">
      <c r="A60" s="145"/>
      <c r="B60" s="141" t="n">
        <f aca="false">saat2</f>
        <v>0.5</v>
      </c>
      <c r="C60" s="142"/>
      <c r="D60" s="126"/>
    </row>
    <row r="61" customFormat="false" ht="14.1" hidden="false" customHeight="true" outlineLevel="0" collapsed="false">
      <c r="A61" s="145"/>
      <c r="B61" s="141"/>
      <c r="C61" s="142"/>
      <c r="D61" s="116"/>
    </row>
    <row r="62" customFormat="false" ht="14.1" hidden="false" customHeight="true" outlineLevel="0" collapsed="false">
      <c r="A62" s="145"/>
      <c r="B62" s="141" t="n">
        <f aca="false">saat3</f>
        <v>0.666666666666667</v>
      </c>
      <c r="C62" s="95"/>
      <c r="D62" s="126"/>
    </row>
    <row r="63" customFormat="false" ht="14.1" hidden="false" customHeight="true" outlineLevel="0" collapsed="false">
      <c r="A63" s="145"/>
      <c r="B63" s="141"/>
      <c r="C63" s="96"/>
      <c r="D63" s="116"/>
    </row>
    <row r="64" customFormat="false" ht="14.1" hidden="false" customHeight="true" outlineLevel="0" collapsed="false">
      <c r="A64" s="145"/>
      <c r="B64" s="143" t="n">
        <f aca="false">saat4</f>
        <v>0.729166666666667</v>
      </c>
      <c r="C64" s="95"/>
      <c r="D64" s="126"/>
    </row>
    <row r="65" customFormat="false" ht="14.1" hidden="false" customHeight="true" outlineLevel="0" collapsed="false">
      <c r="A65" s="145"/>
      <c r="B65" s="143"/>
      <c r="C65" s="97"/>
      <c r="D65" s="144"/>
    </row>
    <row r="66" customFormat="false" ht="14.1" hidden="false" customHeight="true" outlineLevel="0" collapsed="false">
      <c r="A66" s="145" t="n">
        <f aca="false">44004</f>
        <v>44004</v>
      </c>
      <c r="B66" s="140" t="n">
        <f aca="false">saat5</f>
        <v>0.4375</v>
      </c>
      <c r="C66" s="100"/>
      <c r="D66" s="115"/>
    </row>
    <row r="67" customFormat="false" ht="14.1" hidden="false" customHeight="true" outlineLevel="0" collapsed="false">
      <c r="A67" s="145"/>
      <c r="B67" s="140"/>
      <c r="C67" s="96"/>
      <c r="D67" s="116"/>
    </row>
    <row r="68" customFormat="false" ht="14.1" hidden="false" customHeight="true" outlineLevel="0" collapsed="false">
      <c r="A68" s="145"/>
      <c r="B68" s="141" t="n">
        <f aca="false">saat6</f>
        <v>0.5</v>
      </c>
      <c r="C68" s="92" t="s">
        <v>173</v>
      </c>
      <c r="D68" s="119"/>
    </row>
    <row r="69" customFormat="false" ht="14.1" hidden="false" customHeight="true" outlineLevel="0" collapsed="false">
      <c r="A69" s="145"/>
      <c r="B69" s="141"/>
      <c r="C69" s="93" t="s">
        <v>172</v>
      </c>
      <c r="D69" s="119"/>
    </row>
    <row r="70" customFormat="false" ht="14.1" hidden="false" customHeight="true" outlineLevel="0" collapsed="false">
      <c r="A70" s="145"/>
      <c r="B70" s="141" t="n">
        <f aca="false">saat7</f>
        <v>0.5625</v>
      </c>
      <c r="C70" s="95"/>
      <c r="D70" s="126"/>
    </row>
    <row r="71" customFormat="false" ht="14.1" hidden="false" customHeight="true" outlineLevel="0" collapsed="false">
      <c r="A71" s="145"/>
      <c r="B71" s="141"/>
      <c r="C71" s="96"/>
      <c r="D71" s="116"/>
    </row>
    <row r="72" customFormat="false" ht="14.1" hidden="false" customHeight="true" outlineLevel="0" collapsed="false">
      <c r="A72" s="145"/>
      <c r="B72" s="141" t="n">
        <f aca="false">saat8</f>
        <v>0.625</v>
      </c>
      <c r="C72" s="95"/>
      <c r="D72" s="119" t="s">
        <v>174</v>
      </c>
    </row>
    <row r="73" customFormat="false" ht="14.1" hidden="false" customHeight="true" outlineLevel="0" collapsed="false">
      <c r="A73" s="145"/>
      <c r="B73" s="141"/>
      <c r="C73" s="96"/>
      <c r="D73" s="119" t="s">
        <v>151</v>
      </c>
    </row>
    <row r="74" customFormat="false" ht="14.1" hidden="false" customHeight="true" outlineLevel="0" collapsed="false">
      <c r="A74" s="145"/>
      <c r="B74" s="143" t="n">
        <f aca="false">saat9</f>
        <v>0.6875</v>
      </c>
      <c r="C74" s="95"/>
      <c r="D74" s="126"/>
    </row>
    <row r="75" customFormat="false" ht="14.1" hidden="false" customHeight="true" outlineLevel="0" collapsed="false">
      <c r="A75" s="145"/>
      <c r="B75" s="143"/>
      <c r="C75" s="97"/>
      <c r="D75" s="144"/>
    </row>
    <row r="76" customFormat="false" ht="14.1" hidden="false" customHeight="true" outlineLevel="0" collapsed="false">
      <c r="A76" s="145" t="n">
        <f aca="false">44005</f>
        <v>44005</v>
      </c>
      <c r="B76" s="140" t="n">
        <f aca="false">saat5</f>
        <v>0.4375</v>
      </c>
      <c r="C76" s="100"/>
      <c r="D76" s="149"/>
    </row>
    <row r="77" customFormat="false" ht="14.1" hidden="false" customHeight="true" outlineLevel="0" collapsed="false">
      <c r="A77" s="145"/>
      <c r="B77" s="140"/>
      <c r="C77" s="96"/>
      <c r="D77" s="134"/>
    </row>
    <row r="78" customFormat="false" ht="14.1" hidden="false" customHeight="true" outlineLevel="0" collapsed="false">
      <c r="A78" s="145"/>
      <c r="B78" s="141" t="n">
        <f aca="false">saat6</f>
        <v>0.5</v>
      </c>
      <c r="C78" s="95"/>
      <c r="D78" s="126"/>
    </row>
    <row r="79" customFormat="false" ht="14.1" hidden="false" customHeight="true" outlineLevel="0" collapsed="false">
      <c r="A79" s="145"/>
      <c r="B79" s="141"/>
      <c r="C79" s="96"/>
      <c r="D79" s="116"/>
    </row>
    <row r="80" customFormat="false" ht="14.1" hidden="false" customHeight="true" outlineLevel="0" collapsed="false">
      <c r="A80" s="145"/>
      <c r="B80" s="141" t="n">
        <f aca="false">saat7</f>
        <v>0.5625</v>
      </c>
      <c r="C80" s="95"/>
      <c r="D80" s="126" t="s">
        <v>175</v>
      </c>
    </row>
    <row r="81" customFormat="false" ht="14.1" hidden="false" customHeight="true" outlineLevel="0" collapsed="false">
      <c r="A81" s="145"/>
      <c r="B81" s="141"/>
      <c r="C81" s="96"/>
      <c r="D81" s="116" t="s">
        <v>151</v>
      </c>
    </row>
    <row r="82" customFormat="false" ht="14.1" hidden="false" customHeight="true" outlineLevel="0" collapsed="false">
      <c r="A82" s="145"/>
      <c r="B82" s="141" t="n">
        <f aca="false">saat8</f>
        <v>0.625</v>
      </c>
      <c r="C82" s="95"/>
      <c r="D82" s="119"/>
    </row>
    <row r="83" customFormat="false" ht="14.1" hidden="false" customHeight="true" outlineLevel="0" collapsed="false">
      <c r="A83" s="145"/>
      <c r="B83" s="141"/>
      <c r="C83" s="96"/>
      <c r="D83" s="119"/>
    </row>
    <row r="84" customFormat="false" ht="14.1" hidden="false" customHeight="true" outlineLevel="0" collapsed="false">
      <c r="A84" s="145"/>
      <c r="B84" s="143" t="n">
        <f aca="false">saat9</f>
        <v>0.6875</v>
      </c>
      <c r="C84" s="95"/>
      <c r="D84" s="126"/>
    </row>
    <row r="85" customFormat="false" ht="14.1" hidden="false" customHeight="true" outlineLevel="0" collapsed="false">
      <c r="A85" s="145"/>
      <c r="B85" s="143"/>
      <c r="C85" s="97"/>
      <c r="D85" s="144"/>
    </row>
    <row r="86" customFormat="false" ht="14.1" hidden="false" customHeight="true" outlineLevel="0" collapsed="false">
      <c r="A86" s="145" t="n">
        <f aca="false">44006</f>
        <v>44006</v>
      </c>
      <c r="B86" s="140" t="n">
        <f aca="false">saat1</f>
        <v>0.4375</v>
      </c>
      <c r="C86" s="100"/>
      <c r="D86" s="150"/>
    </row>
    <row r="87" customFormat="false" ht="14.1" hidden="false" customHeight="true" outlineLevel="0" collapsed="false">
      <c r="A87" s="145"/>
      <c r="B87" s="140"/>
      <c r="C87" s="96"/>
      <c r="D87" s="151"/>
    </row>
    <row r="88" customFormat="false" ht="14.1" hidden="false" customHeight="true" outlineLevel="0" collapsed="false">
      <c r="A88" s="145"/>
      <c r="B88" s="141" t="n">
        <f aca="false">saat2</f>
        <v>0.5</v>
      </c>
      <c r="C88" s="95"/>
    </row>
    <row r="89" customFormat="false" ht="14.1" hidden="false" customHeight="true" outlineLevel="0" collapsed="false">
      <c r="A89" s="145"/>
      <c r="B89" s="141"/>
      <c r="C89" s="96"/>
    </row>
    <row r="90" customFormat="false" ht="14.1" hidden="false" customHeight="true" outlineLevel="0" collapsed="false">
      <c r="A90" s="145"/>
      <c r="B90" s="141" t="n">
        <f aca="false">saat3</f>
        <v>0.666666666666667</v>
      </c>
      <c r="C90" s="95" t="s">
        <v>176</v>
      </c>
      <c r="D90" s="126"/>
    </row>
    <row r="91" customFormat="false" ht="14.1" hidden="false" customHeight="true" outlineLevel="0" collapsed="false">
      <c r="A91" s="145"/>
      <c r="B91" s="141"/>
      <c r="C91" s="96" t="s">
        <v>177</v>
      </c>
      <c r="D91" s="116"/>
    </row>
    <row r="92" customFormat="false" ht="14.1" hidden="false" customHeight="true" outlineLevel="0" collapsed="false">
      <c r="A92" s="145"/>
      <c r="B92" s="143" t="n">
        <f aca="false">saat4</f>
        <v>0.729166666666667</v>
      </c>
      <c r="C92" s="95"/>
      <c r="D92" s="126"/>
    </row>
    <row r="93" customFormat="false" ht="14.1" hidden="false" customHeight="true" outlineLevel="0" collapsed="false">
      <c r="A93" s="145"/>
      <c r="B93" s="143"/>
      <c r="C93" s="97"/>
      <c r="D93" s="144"/>
    </row>
    <row r="94" customFormat="false" ht="14.1" hidden="false" customHeight="true" outlineLevel="0" collapsed="false">
      <c r="A94" s="145" t="n">
        <f aca="false">44007</f>
        <v>44007</v>
      </c>
      <c r="B94" s="140" t="n">
        <f aca="false">saat1</f>
        <v>0.4375</v>
      </c>
      <c r="C94" s="100"/>
      <c r="D94" s="115"/>
    </row>
    <row r="95" customFormat="false" ht="14.1" hidden="false" customHeight="true" outlineLevel="0" collapsed="false">
      <c r="A95" s="145"/>
      <c r="B95" s="140"/>
      <c r="C95" s="96"/>
      <c r="D95" s="116"/>
    </row>
    <row r="96" customFormat="false" ht="14.1" hidden="false" customHeight="true" outlineLevel="0" collapsed="false">
      <c r="A96" s="145"/>
      <c r="B96" s="141" t="n">
        <f aca="false">saat2</f>
        <v>0.5</v>
      </c>
      <c r="C96" s="95"/>
      <c r="D96" s="119" t="s">
        <v>178</v>
      </c>
    </row>
    <row r="97" customFormat="false" ht="14.1" hidden="false" customHeight="true" outlineLevel="0" collapsed="false">
      <c r="A97" s="145"/>
      <c r="B97" s="141"/>
      <c r="C97" s="96"/>
      <c r="D97" s="119" t="s">
        <v>177</v>
      </c>
    </row>
    <row r="98" customFormat="false" ht="14.1" hidden="false" customHeight="true" outlineLevel="0" collapsed="false">
      <c r="A98" s="145"/>
      <c r="B98" s="141" t="n">
        <f aca="false">saat3</f>
        <v>0.666666666666667</v>
      </c>
      <c r="C98" s="95"/>
      <c r="D98" s="126"/>
    </row>
    <row r="99" customFormat="false" ht="14.1" hidden="false" customHeight="true" outlineLevel="0" collapsed="false">
      <c r="A99" s="145"/>
      <c r="B99" s="141"/>
      <c r="C99" s="96"/>
      <c r="D99" s="116"/>
    </row>
    <row r="100" customFormat="false" ht="14.1" hidden="false" customHeight="true" outlineLevel="0" collapsed="false">
      <c r="A100" s="145"/>
      <c r="B100" s="143" t="n">
        <f aca="false">saat4</f>
        <v>0.729166666666667</v>
      </c>
      <c r="C100" s="95"/>
      <c r="D100" s="126"/>
    </row>
    <row r="101" customFormat="false" ht="14.1" hidden="false" customHeight="true" outlineLevel="0" collapsed="false">
      <c r="A101" s="145"/>
      <c r="B101" s="143"/>
      <c r="C101" s="97"/>
      <c r="D101" s="144"/>
    </row>
    <row r="102" customFormat="false" ht="14.1" hidden="false" customHeight="true" outlineLevel="0" collapsed="false">
      <c r="A102" s="145" t="n">
        <f aca="false">44008</f>
        <v>44008</v>
      </c>
      <c r="B102" s="140" t="n">
        <f aca="false">saat1</f>
        <v>0.4375</v>
      </c>
      <c r="C102" s="100" t="s">
        <v>179</v>
      </c>
      <c r="D102" s="115"/>
    </row>
    <row r="103" customFormat="false" ht="14.1" hidden="false" customHeight="true" outlineLevel="0" collapsed="false">
      <c r="A103" s="145"/>
      <c r="B103" s="140"/>
      <c r="C103" s="96" t="s">
        <v>138</v>
      </c>
      <c r="D103" s="116"/>
    </row>
    <row r="104" customFormat="false" ht="14.1" hidden="false" customHeight="true" outlineLevel="0" collapsed="false">
      <c r="A104" s="145"/>
      <c r="B104" s="141" t="n">
        <f aca="false">saat2</f>
        <v>0.5</v>
      </c>
      <c r="C104" s="95"/>
      <c r="D104" s="126"/>
    </row>
    <row r="105" customFormat="false" ht="14.1" hidden="false" customHeight="true" outlineLevel="0" collapsed="false">
      <c r="A105" s="145"/>
      <c r="B105" s="141"/>
      <c r="C105" s="96"/>
      <c r="D105" s="116"/>
    </row>
    <row r="106" customFormat="false" ht="14.1" hidden="false" customHeight="true" outlineLevel="0" collapsed="false">
      <c r="A106" s="145"/>
      <c r="B106" s="141" t="n">
        <f aca="false">saat3</f>
        <v>0.666666666666667</v>
      </c>
      <c r="C106" s="95"/>
      <c r="D106" s="113" t="s">
        <v>180</v>
      </c>
    </row>
    <row r="107" customFormat="false" ht="14.1" hidden="false" customHeight="true" outlineLevel="0" collapsed="false">
      <c r="A107" s="145"/>
      <c r="B107" s="141"/>
      <c r="C107" s="96"/>
      <c r="D107" s="151" t="s">
        <v>177</v>
      </c>
    </row>
    <row r="108" customFormat="false" ht="14.1" hidden="false" customHeight="true" outlineLevel="0" collapsed="false">
      <c r="A108" s="145"/>
      <c r="B108" s="143" t="n">
        <f aca="false">saat4</f>
        <v>0.729166666666667</v>
      </c>
      <c r="C108" s="95"/>
      <c r="D108" s="126"/>
    </row>
    <row r="109" customFormat="false" ht="14.1" hidden="false" customHeight="true" outlineLevel="0" collapsed="false">
      <c r="A109" s="145"/>
      <c r="B109" s="143"/>
      <c r="C109" s="97"/>
      <c r="D109" s="144"/>
    </row>
  </sheetData>
  <mergeCells count="65">
    <mergeCell ref="A2:A11"/>
    <mergeCell ref="B2:B3"/>
    <mergeCell ref="B4:B5"/>
    <mergeCell ref="B6:B7"/>
    <mergeCell ref="B8:B9"/>
    <mergeCell ref="B10:B11"/>
    <mergeCell ref="A12:A21"/>
    <mergeCell ref="B12:B13"/>
    <mergeCell ref="B14:B15"/>
    <mergeCell ref="B16:B17"/>
    <mergeCell ref="B18:B19"/>
    <mergeCell ref="B20:B21"/>
    <mergeCell ref="A22:A31"/>
    <mergeCell ref="B22:B23"/>
    <mergeCell ref="B24:B25"/>
    <mergeCell ref="B28:B29"/>
    <mergeCell ref="B30:B31"/>
    <mergeCell ref="A32:A41"/>
    <mergeCell ref="B32:B33"/>
    <mergeCell ref="B34:B35"/>
    <mergeCell ref="B36:B37"/>
    <mergeCell ref="B38:B39"/>
    <mergeCell ref="B40:B41"/>
    <mergeCell ref="A42:A49"/>
    <mergeCell ref="B42:B43"/>
    <mergeCell ref="B44:B45"/>
    <mergeCell ref="B46:B47"/>
    <mergeCell ref="B48:B49"/>
    <mergeCell ref="A50:A57"/>
    <mergeCell ref="B50:B51"/>
    <mergeCell ref="B52:B53"/>
    <mergeCell ref="B54:B55"/>
    <mergeCell ref="B56:B57"/>
    <mergeCell ref="A58:A65"/>
    <mergeCell ref="B58:B59"/>
    <mergeCell ref="B60:B61"/>
    <mergeCell ref="B62:B63"/>
    <mergeCell ref="B64:B65"/>
    <mergeCell ref="A66:A75"/>
    <mergeCell ref="B66:B67"/>
    <mergeCell ref="B68:B69"/>
    <mergeCell ref="B70:B71"/>
    <mergeCell ref="B72:B73"/>
    <mergeCell ref="B74:B75"/>
    <mergeCell ref="A76:A85"/>
    <mergeCell ref="B76:B77"/>
    <mergeCell ref="B78:B79"/>
    <mergeCell ref="B80:B81"/>
    <mergeCell ref="B82:B83"/>
    <mergeCell ref="B84:B85"/>
    <mergeCell ref="A86:A93"/>
    <mergeCell ref="B86:B87"/>
    <mergeCell ref="B88:B89"/>
    <mergeCell ref="B90:B91"/>
    <mergeCell ref="B92:B93"/>
    <mergeCell ref="A94:A101"/>
    <mergeCell ref="B94:B95"/>
    <mergeCell ref="B96:B97"/>
    <mergeCell ref="B98:B99"/>
    <mergeCell ref="B100:B101"/>
    <mergeCell ref="A102:A109"/>
    <mergeCell ref="B102:B103"/>
    <mergeCell ref="B104:B105"/>
    <mergeCell ref="B106:B107"/>
    <mergeCell ref="B108:B109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9"/>
  <sheetViews>
    <sheetView showFormulas="false" showGridLines="true" showRowColHeaders="true" showZeros="true" rightToLeft="false" tabSelected="false" showOutlineSymbols="true" defaultGridColor="true" view="normal" topLeftCell="A1" colorId="64" zoomScale="250" zoomScaleNormal="250" zoomScalePageLayoutView="100" workbookViewId="0">
      <selection pane="topLeft" activeCell="B10" activeCellId="0" sqref="B10"/>
    </sheetView>
  </sheetViews>
  <sheetFormatPr defaultColWidth="8.6875" defaultRowHeight="15" zeroHeight="false" outlineLevelRow="0" outlineLevelCol="0"/>
  <cols>
    <col collapsed="false" customWidth="true" hidden="false" outlineLevel="0" max="6" min="6" style="0" width="21.71"/>
  </cols>
  <sheetData>
    <row r="2" customFormat="false" ht="15" hidden="false" customHeight="false" outlineLevel="0" collapsed="false">
      <c r="F2" s="152" t="n">
        <v>43920</v>
      </c>
    </row>
    <row r="3" customFormat="false" ht="15" hidden="false" customHeight="false" outlineLevel="0" collapsed="false">
      <c r="F3" s="152" t="n">
        <v>43921</v>
      </c>
    </row>
    <row r="4" customFormat="false" ht="15" hidden="false" customHeight="false" outlineLevel="0" collapsed="false">
      <c r="F4" s="152" t="n">
        <v>43922</v>
      </c>
    </row>
    <row r="5" customFormat="false" ht="15" hidden="false" customHeight="false" outlineLevel="0" collapsed="false">
      <c r="F5" s="152" t="n">
        <v>43923</v>
      </c>
    </row>
    <row r="6" customFormat="false" ht="15" hidden="false" customHeight="false" outlineLevel="0" collapsed="false">
      <c r="F6" s="152" t="n">
        <v>43924</v>
      </c>
    </row>
    <row r="7" customFormat="false" ht="15" hidden="false" customHeight="false" outlineLevel="0" collapsed="false">
      <c r="F7" s="152" t="n">
        <v>43925</v>
      </c>
    </row>
    <row r="8" customFormat="false" ht="15" hidden="false" customHeight="false" outlineLevel="0" collapsed="false">
      <c r="F8" s="152" t="n">
        <v>43926</v>
      </c>
    </row>
    <row r="10" customFormat="false" ht="15" hidden="false" customHeight="false" outlineLevel="0" collapsed="false">
      <c r="A10" s="0" t="s">
        <v>181</v>
      </c>
      <c r="B10" s="153" t="n">
        <v>0.4375</v>
      </c>
    </row>
    <row r="11" customFormat="false" ht="15" hidden="false" customHeight="false" outlineLevel="0" collapsed="false">
      <c r="A11" s="0" t="s">
        <v>182</v>
      </c>
      <c r="B11" s="153" t="n">
        <v>0.5</v>
      </c>
    </row>
    <row r="12" customFormat="false" ht="15" hidden="false" customHeight="false" outlineLevel="0" collapsed="false">
      <c r="A12" s="0" t="s">
        <v>183</v>
      </c>
      <c r="B12" s="153" t="n">
        <v>0.666666666666667</v>
      </c>
    </row>
    <row r="13" customFormat="false" ht="15" hidden="false" customHeight="false" outlineLevel="0" collapsed="false">
      <c r="A13" s="0" t="s">
        <v>184</v>
      </c>
      <c r="B13" s="153" t="n">
        <v>0.729166666666667</v>
      </c>
    </row>
    <row r="14" customFormat="false" ht="15" hidden="false" customHeight="false" outlineLevel="0" collapsed="false">
      <c r="A14" s="0" t="s">
        <v>185</v>
      </c>
      <c r="B14" s="153" t="n">
        <v>0.4375</v>
      </c>
    </row>
    <row r="15" customFormat="false" ht="15" hidden="false" customHeight="false" outlineLevel="0" collapsed="false">
      <c r="A15" s="0" t="s">
        <v>186</v>
      </c>
      <c r="B15" s="153" t="n">
        <v>0.5</v>
      </c>
    </row>
    <row r="16" customFormat="false" ht="15" hidden="false" customHeight="false" outlineLevel="0" collapsed="false">
      <c r="A16" s="0" t="s">
        <v>187</v>
      </c>
      <c r="B16" s="153" t="n">
        <v>0.5625</v>
      </c>
    </row>
    <row r="17" customFormat="false" ht="15" hidden="false" customHeight="false" outlineLevel="0" collapsed="false">
      <c r="A17" s="0" t="s">
        <v>188</v>
      </c>
      <c r="B17" s="153" t="n">
        <v>0.625</v>
      </c>
    </row>
    <row r="18" customFormat="false" ht="15" hidden="false" customHeight="false" outlineLevel="0" collapsed="false">
      <c r="A18" s="0" t="s">
        <v>189</v>
      </c>
      <c r="B18" s="153" t="n">
        <v>0.6875</v>
      </c>
    </row>
    <row r="19" customFormat="false" ht="15" hidden="false" customHeight="false" outlineLevel="0" collapsed="false">
      <c r="A19" s="0" t="s">
        <v>190</v>
      </c>
      <c r="B19" s="153" t="n">
        <v>0.583333333333333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LibreOffice/6.4.4.2$Linux_X86_64 LibreOffice_project/706abf8817d63c225da2eaeb9c9523a7d4d3595c</Application>
  <Company>NouS/TncTR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2020-03-11T21:22:16Z</dcterms:created>
  <dc:creator>admin</dc:creator>
  <dc:description/>
  <dc:language>tr-TR</dc:language>
  <cp:lastModifiedBy/>
  <cp:lastPrinted>2020-04-11T11:56:13Z</cp:lastPrinted>
  <dcterms:modified xsi:type="dcterms:W3CDTF">2020-06-16T14:48:03Z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NouS/TncTR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